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0995" tabRatio="573" firstSheet="19" activeTab="26"/>
  </bookViews>
  <sheets>
    <sheet name="INDICE" sheetId="29" r:id="rId1"/>
    <sheet name="ATJ-1" sheetId="2" r:id="rId2"/>
    <sheet name="ATJ-2" sheetId="27" r:id="rId3"/>
    <sheet name="ATJ-3" sheetId="3" r:id="rId4"/>
    <sheet name="ATJ-4" sheetId="4" r:id="rId5"/>
    <sheet name="ATJ-5" sheetId="7" r:id="rId6"/>
    <sheet name="ATJ-6" sheetId="5" r:id="rId7"/>
    <sheet name="ATJ-7" sheetId="6" r:id="rId8"/>
    <sheet name="ATJ-8" sheetId="8" r:id="rId9"/>
    <sheet name="ATJ-9" sheetId="9" r:id="rId10"/>
    <sheet name="ATJ-10" sheetId="10" r:id="rId11"/>
    <sheet name="ATJ-11" sheetId="11" r:id="rId12"/>
    <sheet name="ATJ-12" sheetId="12" r:id="rId13"/>
    <sheet name="ATJ-13" sheetId="13" r:id="rId14"/>
    <sheet name="ATJ-14" sheetId="14" r:id="rId15"/>
    <sheet name="ATJ-15" sheetId="15" r:id="rId16"/>
    <sheet name="ATJ-16" sheetId="16" r:id="rId17"/>
    <sheet name="ATJ-17" sheetId="17" r:id="rId18"/>
    <sheet name="ATJ-18" sheetId="18" r:id="rId19"/>
    <sheet name="ATJ-19" sheetId="19" r:id="rId20"/>
    <sheet name="ATJ-20" sheetId="28" r:id="rId21"/>
    <sheet name="ATJ-21" sheetId="21" r:id="rId22"/>
    <sheet name="ATJ-22" sheetId="22" r:id="rId23"/>
    <sheet name="ATJ-23" sheetId="23" r:id="rId24"/>
    <sheet name="ATJ-24" sheetId="24" r:id="rId25"/>
    <sheet name="ATJ-25" sheetId="25" r:id="rId26"/>
    <sheet name="ATJ-26" sheetId="1" r:id="rId27"/>
  </sheets>
  <definedNames>
    <definedName name="_xlnm.Print_Area" localSheetId="23">'ATJ-23'!#REF!</definedName>
    <definedName name="ATJ_1__B4" localSheetId="1">'ATJ-1'!$B$4:$E$4</definedName>
  </definedNames>
  <calcPr calcId="152511"/>
</workbook>
</file>

<file path=xl/calcChain.xml><?xml version="1.0" encoding="utf-8"?>
<calcChain xmlns="http://schemas.openxmlformats.org/spreadsheetml/2006/main">
  <c r="P6" i="13" l="1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I16" i="5" l="1"/>
  <c r="H16" i="5"/>
  <c r="G16" i="5"/>
  <c r="I14" i="5"/>
  <c r="H14" i="5"/>
  <c r="G14" i="5"/>
  <c r="F14" i="5"/>
  <c r="D14" i="5"/>
  <c r="I10" i="5"/>
  <c r="I17" i="5" s="1"/>
  <c r="H10" i="5"/>
  <c r="H17" i="5" s="1"/>
  <c r="G10" i="5"/>
  <c r="G17" i="5" s="1"/>
  <c r="F10" i="5"/>
  <c r="F17" i="5" s="1"/>
  <c r="D10" i="5"/>
  <c r="D17" i="5" l="1"/>
</calcChain>
</file>

<file path=xl/sharedStrings.xml><?xml version="1.0" encoding="utf-8"?>
<sst xmlns="http://schemas.openxmlformats.org/spreadsheetml/2006/main" count="1523" uniqueCount="1088">
  <si>
    <t>Total</t>
  </si>
  <si>
    <t>Leve</t>
  </si>
  <si>
    <t>Grave</t>
  </si>
  <si>
    <t>Muy grave</t>
  </si>
  <si>
    <t>Mortal</t>
  </si>
  <si>
    <t>En el centro de trabajo</t>
  </si>
  <si>
    <t>En desplazamiento en jornada</t>
  </si>
  <si>
    <t>En otro centro o lugar de trabajo</t>
  </si>
  <si>
    <t>Agricultura</t>
  </si>
  <si>
    <t>Industria</t>
  </si>
  <si>
    <t>Construcción</t>
  </si>
  <si>
    <t>Servicios</t>
  </si>
  <si>
    <t>Menos de 20 años</t>
  </si>
  <si>
    <t>Entre 20 y 24 años</t>
  </si>
  <si>
    <t>Entre 25 y 29 años</t>
  </si>
  <si>
    <t>Entre 30 y 34 años</t>
  </si>
  <si>
    <t>Entre 35 y 39 años</t>
  </si>
  <si>
    <t>Entre 40 y 44 años</t>
  </si>
  <si>
    <t>Entre 45 y 49 años</t>
  </si>
  <si>
    <t>Entre 50 y 54 años</t>
  </si>
  <si>
    <t>Entre 55 y 59 años</t>
  </si>
  <si>
    <t>Entre 60 y 64 años</t>
  </si>
  <si>
    <t>65 o más años</t>
  </si>
  <si>
    <t>No consta</t>
  </si>
  <si>
    <t>Relación laboral de carácter especial</t>
  </si>
  <si>
    <t>TEMPORAL</t>
  </si>
  <si>
    <t>11 Miembros del poder ejecutivo y de los cuerpos legislativos. directivos de la Administración Pública y organizaciones de interés social. directores ejecutivos</t>
  </si>
  <si>
    <t>12 Directores de departamentos administrativos y comerciales</t>
  </si>
  <si>
    <t>14 Directores y gerentes de empresas de alojamiento, restauración y comercio</t>
  </si>
  <si>
    <t>15 Directores y gerentes de otras empresas de servicios no clasificados bajo otros epígrafes</t>
  </si>
  <si>
    <t>21 Profesionales de la salud</t>
  </si>
  <si>
    <t>22 Profesionales de la enseñanza infantil, primaria, secundaria y postsecundaria</t>
  </si>
  <si>
    <t>23 Otros profesionales de la enseñanza</t>
  </si>
  <si>
    <t>24 Profesionales de la ciencias físicas, químicas, matemáticas y de las ingenierías</t>
  </si>
  <si>
    <t>25 Profesionales en derecho</t>
  </si>
  <si>
    <t>26 Especialistas en organización de la Administración Pública y de las empresas y en la comercialización</t>
  </si>
  <si>
    <t>27 Profesionales de las tecnologías de la información</t>
  </si>
  <si>
    <t>28 Profesionales en ciencias sociales</t>
  </si>
  <si>
    <t>29 Profesionales de la cultura y el espectáculo</t>
  </si>
  <si>
    <t>31 Técnicos de las ciencias y de las ingenierías</t>
  </si>
  <si>
    <t>32 Supervisores en ingeniería de minas, de industrias manufactureras y de la construcción</t>
  </si>
  <si>
    <t>33 Técnicos sanitarios y profesionales de las terapias alternativas</t>
  </si>
  <si>
    <t>35 Representantes, agentes comerciales y afines</t>
  </si>
  <si>
    <t>36 Profesionales de apoyo a la gestión administrativa. técnicos de las fuerzas y cuerpos de seguridad</t>
  </si>
  <si>
    <t>37 Profesionales de apoyo de servicios jurídicos, sociales, culturales, deportivos y afines</t>
  </si>
  <si>
    <t>38 Técnicos de las tecnologías de la información y las comunicaciones (TIC)</t>
  </si>
  <si>
    <t>41 Empleados en servicios contables, financieros, y de servicios de apoyo a la producción y al transporte</t>
  </si>
  <si>
    <t>42 Empleados de bibliotecas, servicios de correos y afines</t>
  </si>
  <si>
    <t>43 Otros empleados administrativos sin tareas de atención al público</t>
  </si>
  <si>
    <t>44 Empleados de agencias de viajes, recepcionistas y telefonistas. empleados de ventanilla y afines (excepto taquilleros)</t>
  </si>
  <si>
    <t>45 Empleados administrativos con tareas de atención al público no clasificados bajo otros epígrafes</t>
  </si>
  <si>
    <t>50 Camareros y cocineros propietarios</t>
  </si>
  <si>
    <t>51 Trabajadores asalariados de los servicios de restauración</t>
  </si>
  <si>
    <t>52 Dependientes en tiendas y almacenes</t>
  </si>
  <si>
    <t>53 Comerciantes propietarios de tiendas</t>
  </si>
  <si>
    <t>54 Vendedores (excepto en tiendas y almacenes)</t>
  </si>
  <si>
    <t>55 Cajeros y taquilleros (excepto bancos)</t>
  </si>
  <si>
    <t>56 Trabajadores de los cuidados a las personas en servicios de salud</t>
  </si>
  <si>
    <t>57 Otros trabajadores de los cuidados a las personas</t>
  </si>
  <si>
    <t>58 Trabajadores de los servicios personales</t>
  </si>
  <si>
    <t>59 Trabajadores de los servicios de protección y seguridad</t>
  </si>
  <si>
    <t>61 Trabajadores cualificados en actividades agrícolas</t>
  </si>
  <si>
    <t>62 Trabajadores cualificados en actividades ganaderas, (incluidas avícolas, apícolas y similares)</t>
  </si>
  <si>
    <t>63 Trabajadores cualificados en actividades agropecuarias mixtas</t>
  </si>
  <si>
    <t>64 Trabajadores cualificados en actividades forestales, pesqueras y cinegéticas</t>
  </si>
  <si>
    <t>71 Trabajadores en obras estructurales de construcción y afines</t>
  </si>
  <si>
    <t>72 Trabajadores de acabado de construcciones e instalaciones (excepto electricistas), pintores y afines</t>
  </si>
  <si>
    <t>73 Soldadores, chapistas, montadores de estructuras metálicas, herreros, elaboradores de herramientas y afines</t>
  </si>
  <si>
    <t>74 Mecánicos y ajustadores de maquinaria</t>
  </si>
  <si>
    <t>75 Trabajadores especializados en electricidad y electrotecnología</t>
  </si>
  <si>
    <t>76 Mecánicos de precisión en metales, ceramistas, vidrieros, artesanos y trabajadores de artes gráficas</t>
  </si>
  <si>
    <t>77 Trabajadores de la industria de la alimentación, bebidas y tabaco</t>
  </si>
  <si>
    <t>78 Trabajadores de la madera, textil, confección, piel, cuero, calzado y otros operarios en oficios</t>
  </si>
  <si>
    <t>81 Operadores de instalaciones y maquinaria fijas</t>
  </si>
  <si>
    <t>82 Montadores y ensambladores en fábricas</t>
  </si>
  <si>
    <t>83 Maquinistas de locomotoras, operadores de maquinaria agrícola y de equipos pesados móviles, y marineros</t>
  </si>
  <si>
    <t>84 Conductores de vehículos para el transporte urbano o por carretera</t>
  </si>
  <si>
    <t>91 Empleados domésticos</t>
  </si>
  <si>
    <t>92 Otro personal de limpieza</t>
  </si>
  <si>
    <t>93 Ayudantes de preparación de alimentos</t>
  </si>
  <si>
    <t>94 Recogedores de residuos urbanos, vendedores callejeros y otras ocupaciones elementales en servicios</t>
  </si>
  <si>
    <t>95 Peones agrarios, forestales y de la pesca</t>
  </si>
  <si>
    <t>96 Peones de la construcción y de la minería</t>
  </si>
  <si>
    <t>97 Peones de las industrias manufactureras</t>
  </si>
  <si>
    <t>98 Peones del transporte, descargadores y reponedores</t>
  </si>
  <si>
    <t>Menos de 3 meses</t>
  </si>
  <si>
    <t>Entre 3 y 6 meses</t>
  </si>
  <si>
    <t>Entre 7 y 12 meses</t>
  </si>
  <si>
    <t>Entre 13 y 24 meses</t>
  </si>
  <si>
    <t>Entre 25 y 48 meses</t>
  </si>
  <si>
    <t>Más de 48 meses</t>
  </si>
  <si>
    <t>África</t>
  </si>
  <si>
    <t>América Central</t>
  </si>
  <si>
    <t>América del Sur</t>
  </si>
  <si>
    <t>Asia</t>
  </si>
  <si>
    <t>Unión Europea</t>
  </si>
  <si>
    <t>012 Argelia</t>
  </si>
  <si>
    <t>032 Argentina</t>
  </si>
  <si>
    <t>056 Bélgica</t>
  </si>
  <si>
    <t>068 Bolivia</t>
  </si>
  <si>
    <t>076 Brasil</t>
  </si>
  <si>
    <t>100 Bulgaria</t>
  </si>
  <si>
    <t>152 Chile</t>
  </si>
  <si>
    <t>170 Colombia</t>
  </si>
  <si>
    <t>192 Cuba</t>
  </si>
  <si>
    <t>214 Dominicana (República)</t>
  </si>
  <si>
    <t>218 Ecuador</t>
  </si>
  <si>
    <t>250 Francia</t>
  </si>
  <si>
    <t>268 Georgia</t>
  </si>
  <si>
    <t>270 Gambia</t>
  </si>
  <si>
    <t>276 Alemania</t>
  </si>
  <si>
    <t>288 Ghana</t>
  </si>
  <si>
    <t>340 Honduras</t>
  </si>
  <si>
    <t>356 India</t>
  </si>
  <si>
    <t>380 Italia</t>
  </si>
  <si>
    <t>440 Lituania</t>
  </si>
  <si>
    <t>466 Mali</t>
  </si>
  <si>
    <t>478 Mauritania</t>
  </si>
  <si>
    <t>504 Marruecos</t>
  </si>
  <si>
    <t>558 Nicaragua</t>
  </si>
  <si>
    <t>566 Nigeria</t>
  </si>
  <si>
    <t>586 Pakistán</t>
  </si>
  <si>
    <t>600 Paraguay</t>
  </si>
  <si>
    <t>604 Perú</t>
  </si>
  <si>
    <t>616 Polonia</t>
  </si>
  <si>
    <t>620 Portugal</t>
  </si>
  <si>
    <t>642 Rumanía</t>
  </si>
  <si>
    <t>643 Rusia</t>
  </si>
  <si>
    <t>686 Senegal</t>
  </si>
  <si>
    <t>724 España</t>
  </si>
  <si>
    <t>804 Ucrania</t>
  </si>
  <si>
    <t>826 Reino Unido</t>
  </si>
  <si>
    <t>858 Uruguay</t>
  </si>
  <si>
    <t>862 Venezuela</t>
  </si>
  <si>
    <t>Entre 1 y 9 trabajadores</t>
  </si>
  <si>
    <t>Entre 10 y 25 trabajadores</t>
  </si>
  <si>
    <t>Entre 26 y 49 trabajadores</t>
  </si>
  <si>
    <t>Entre 50 y 99 trabajadores</t>
  </si>
  <si>
    <t>Entre 100 y 249 trabajadores</t>
  </si>
  <si>
    <t>Entre 250 y 499 trabajadores</t>
  </si>
  <si>
    <t>Entre 500 y 999 trabajadores</t>
  </si>
  <si>
    <t>1000 o más trabajadores</t>
  </si>
  <si>
    <t>30001 Abanilla</t>
  </si>
  <si>
    <t>30002 Abarán</t>
  </si>
  <si>
    <t>30003 Águilas</t>
  </si>
  <si>
    <t>30004 Albudeite</t>
  </si>
  <si>
    <t>30005 Alcantarilla</t>
  </si>
  <si>
    <t>30007 Alguazas</t>
  </si>
  <si>
    <t>30008 Alhama de Murcia</t>
  </si>
  <si>
    <t>30009 Archena</t>
  </si>
  <si>
    <t>30010 Beniel</t>
  </si>
  <si>
    <t>30011 Blanca</t>
  </si>
  <si>
    <t>30012 Bullas</t>
  </si>
  <si>
    <t>30013 Calasparra</t>
  </si>
  <si>
    <t>30014 Campos del Río</t>
  </si>
  <si>
    <t>30015 Caravaca de la Cruz</t>
  </si>
  <si>
    <t>30016 Cartagena</t>
  </si>
  <si>
    <t>30017 Cehegín</t>
  </si>
  <si>
    <t>30018 Ceutí</t>
  </si>
  <si>
    <t>30019 Cieza</t>
  </si>
  <si>
    <t>30020 Fortuna</t>
  </si>
  <si>
    <t>30021 Fuente Álamo</t>
  </si>
  <si>
    <t>30022 Jumilla</t>
  </si>
  <si>
    <t>30023 Librilla</t>
  </si>
  <si>
    <t>30024 Lorca</t>
  </si>
  <si>
    <t>30025 Lorquí</t>
  </si>
  <si>
    <t>30026 Mazarrón</t>
  </si>
  <si>
    <t>30027 Molina de Segura</t>
  </si>
  <si>
    <t>30028 Moratalla</t>
  </si>
  <si>
    <t>30029 Mula</t>
  </si>
  <si>
    <t>30030 Murcia</t>
  </si>
  <si>
    <t>30031 Ojós</t>
  </si>
  <si>
    <t>30032 Pliego</t>
  </si>
  <si>
    <t>30033 Puerto Lumbreras</t>
  </si>
  <si>
    <t>30034 Ricote</t>
  </si>
  <si>
    <t>30035 San Javier</t>
  </si>
  <si>
    <t>30036 San Pedro del Pinatar</t>
  </si>
  <si>
    <t>30037 Torre Pacheco</t>
  </si>
  <si>
    <t>30038 Las Torres de Cotillas</t>
  </si>
  <si>
    <t>30039 Totana</t>
  </si>
  <si>
    <t>30040 Ulea</t>
  </si>
  <si>
    <t>30041 La Unión</t>
  </si>
  <si>
    <t>30042 Villanueva del Río Segura</t>
  </si>
  <si>
    <t>30043 Yecla</t>
  </si>
  <si>
    <t>30901 Santomera</t>
  </si>
  <si>
    <t>30902 Los Alcázares</t>
  </si>
  <si>
    <t>011 Cultivos no perennes</t>
  </si>
  <si>
    <t>012 Cultivos perennes</t>
  </si>
  <si>
    <t>013 Propagación de plantas</t>
  </si>
  <si>
    <t>014 Producción ganadera</t>
  </si>
  <si>
    <t>015 Producción agrícola combinada con la producción ganadera</t>
  </si>
  <si>
    <t>016 Actividades de apoyo a la agricultura, a la ganadería y de preparación posterior a la cosecha</t>
  </si>
  <si>
    <t>021 Silvicultura y otras actividades forestales</t>
  </si>
  <si>
    <t>024 Servicios de apoyo a la silvicultura</t>
  </si>
  <si>
    <t>031 Pesca</t>
  </si>
  <si>
    <t>032 Acuicultura</t>
  </si>
  <si>
    <t>081 Extracción de piedra, arena y arcilla</t>
  </si>
  <si>
    <t>089 Industrias extractivas n.c.o.p.</t>
  </si>
  <si>
    <t>101 Procesado y conservación de carne y elaboración de productos cárnicos</t>
  </si>
  <si>
    <t>102 Procesado y conservación de pescados, crustáceos y moluscos</t>
  </si>
  <si>
    <t>103 Procesado y conservación de frutas y hortalizas</t>
  </si>
  <si>
    <t>104 Fabricación de aceites y grasas vegetales y animales</t>
  </si>
  <si>
    <t>105 Fabricación de productos lácteos</t>
  </si>
  <si>
    <t>106 Fabricación de productos de molinería, almidones y productos amiláceos</t>
  </si>
  <si>
    <t>107 Fabricación de productos de panadería y pastas alimenticias</t>
  </si>
  <si>
    <t>108 Fabricación de otros productos alimenticios</t>
  </si>
  <si>
    <t>109 Fabricación de productos para la alimentación animal</t>
  </si>
  <si>
    <t>110 Fabricación de bebidas</t>
  </si>
  <si>
    <t>132 Fabricación de tejidos textiles</t>
  </si>
  <si>
    <t>139 Fabricación de otros productos textiles</t>
  </si>
  <si>
    <t>141 Confección de prendas de vestir, excepto de peletería</t>
  </si>
  <si>
    <t>151 Preparación, curtido y acabado del cuero. fabricación de artículos de marroquinería, viaje y de guarnicionería y talabartería. preparación y teñido de pieles</t>
  </si>
  <si>
    <t>152 Fabricación de calzado</t>
  </si>
  <si>
    <t>161 Aserrado y cepillado de la madera</t>
  </si>
  <si>
    <t>162 Fabricación de productos de madera, corcho, cestería y espartería</t>
  </si>
  <si>
    <t>171 Fabricación de pasta papelera, papel y cartón</t>
  </si>
  <si>
    <t>172 Fabricación de artículos de papel y de cartón</t>
  </si>
  <si>
    <t>181 Artes gráficas y servicios relacionados con las mismas</t>
  </si>
  <si>
    <t>191 Coquerías</t>
  </si>
  <si>
    <t>201 Fabricación de productos químicos básicos, compuestos nitrogenados, fertilizantes, plásticos y caucho sintético en formas primarias</t>
  </si>
  <si>
    <t>203 Fabricación de pinturas, barnices y revestimientos similares. tintas de imprenta y masillas</t>
  </si>
  <si>
    <t>204 Fabricación de jabones, detergentes y otros artículos de limpieza y abrillantamiento. fabricación de perfumes y cosméticos</t>
  </si>
  <si>
    <t>205 Fabricación de otros productos químicos</t>
  </si>
  <si>
    <t>211 Fabricación de productos farmacéuticos de base</t>
  </si>
  <si>
    <t>212 Fabricación de especialidades farmacéuticas</t>
  </si>
  <si>
    <t>221 Fabricación de productos de caucho</t>
  </si>
  <si>
    <t>222 Fabricación de productos de plástico</t>
  </si>
  <si>
    <t>231 Fabricación de vidrio y productos de vidrio</t>
  </si>
  <si>
    <t>233 Fabricación de productos cerámicos para la construcción</t>
  </si>
  <si>
    <t>234 Fabricación de otros productos cerámicos</t>
  </si>
  <si>
    <t>235 Fabricación de cemento, cal y yeso</t>
  </si>
  <si>
    <t>236 Fabricación de elementos de hormigón, cemento y yeso</t>
  </si>
  <si>
    <t>237 Corte, tallado y acabado de la piedra</t>
  </si>
  <si>
    <t>241 Fabricación de productos básicos de hierro, acero y ferroaleaciones</t>
  </si>
  <si>
    <t>242 Fabricación de tubos, tuberías, perfiles huecos y sus accesorios, de acero</t>
  </si>
  <si>
    <t>243 Fabricación de otros productos de primera transformación del acero</t>
  </si>
  <si>
    <t>244 Producción de metales preciosos y de otros metales no férreos</t>
  </si>
  <si>
    <t>245 Fundición de metales</t>
  </si>
  <si>
    <t>251 Fabricación de elementos metálicos para la construcción</t>
  </si>
  <si>
    <t>252 Fabricación de cisternas, grandes depósitos y contenedores de metal</t>
  </si>
  <si>
    <t>255 Forja, estampación y embutición de metales. metalurgia de polvos</t>
  </si>
  <si>
    <t>256 Tratamiento y revestimiento de metales. ingeniería mecánica por cuenta de terceros</t>
  </si>
  <si>
    <t>257 Fabricación de artículos de cuchillería y cubertería, herramientas y ferretería</t>
  </si>
  <si>
    <t>259 Fabricación de otros productos metálicos</t>
  </si>
  <si>
    <t>271 Fabricación de motores, generadores y transformadores eléctricos, y de aparatos de distribución y control eléctrico</t>
  </si>
  <si>
    <t>274 Fabricación de lámparas y aparatos eléctricos de iluminación</t>
  </si>
  <si>
    <t>279 Fabricación de otro material y equipo eléctrico</t>
  </si>
  <si>
    <t>281 Fabricación de maquinaria de uso general</t>
  </si>
  <si>
    <t>282 Fabricación de otra maquinaria de uso general</t>
  </si>
  <si>
    <t>283 Fabricación de maquinaria agraria y forestal</t>
  </si>
  <si>
    <t>284 Fabricación de máquinas herramienta para trabajar el metal y otras máquinas herramienta</t>
  </si>
  <si>
    <t>289 Fabricación de otra maquinaria para usos específicos</t>
  </si>
  <si>
    <t>292 Fabricación de carrocerías para vehículos de motor. fabricación de remolques y semirremolques</t>
  </si>
  <si>
    <t>293 Fabricación de componentes, piezas y accesorios para vehículos de motor</t>
  </si>
  <si>
    <t>301 Construcción naval</t>
  </si>
  <si>
    <t>310 Fabricación de muebles</t>
  </si>
  <si>
    <t>323 Fabricación de artículos de deporte</t>
  </si>
  <si>
    <t>325 Fabricación de instrumentos y suministros médicos y odontológicos</t>
  </si>
  <si>
    <t>329 Industrias manufactureras n.c.o.p.</t>
  </si>
  <si>
    <t>331 Reparación de productos metálicos, maquinaria y equipo</t>
  </si>
  <si>
    <t>332 Instalación de máquinas y equipos industriales</t>
  </si>
  <si>
    <t>351 Producción, transporte y distribución de energía eléctrica</t>
  </si>
  <si>
    <t>360 Captación, depuración y distribución de agua</t>
  </si>
  <si>
    <t>370 Recogida y tratamiento de aguas residuales</t>
  </si>
  <si>
    <t>381 Recogida de residuos</t>
  </si>
  <si>
    <t>382 Tratamiento y eliminación de residuos</t>
  </si>
  <si>
    <t>411 Promoción inmobiliaria</t>
  </si>
  <si>
    <t>412 Construcción de edificios</t>
  </si>
  <si>
    <t>421 Construcción de carreteras y vías férreas, puentes y túneles</t>
  </si>
  <si>
    <t>422 Construcción de redes</t>
  </si>
  <si>
    <t>429 Construcción de otros proyectos de ingeniería civil</t>
  </si>
  <si>
    <t>431 Demolición y preparación de terrenos</t>
  </si>
  <si>
    <t>432 Instalaciones eléctricas, de fontanería y otras instalaciones en obras de construcción</t>
  </si>
  <si>
    <t>433 Acabado de edificios</t>
  </si>
  <si>
    <t>439 Otras actividades de construcción especializada</t>
  </si>
  <si>
    <t>451 Venta de vehículos de motor</t>
  </si>
  <si>
    <t>452 Mantenimiento y reparación de vehículos de motor</t>
  </si>
  <si>
    <t>453 Comercio de repuestos y accesorios de vehículos de motor</t>
  </si>
  <si>
    <t>454 Venta, mantenimiento y reparación de motocicletas y de sus repuestos y accesorios</t>
  </si>
  <si>
    <t>461 Intermediarios del comercio</t>
  </si>
  <si>
    <t>462 Comercio al por mayor de materias primas agrarias y de animales vivos</t>
  </si>
  <si>
    <t>463 Comercio al por mayor de productos alimenticios, bebidas y tabaco</t>
  </si>
  <si>
    <t>464 Comercio al por mayor de artículos de uso doméstico</t>
  </si>
  <si>
    <t>465 Comercio al por mayor de equipos para las tecnologías de la información y las comunicaciones</t>
  </si>
  <si>
    <t>466 Comercio al por mayor de otra maquinaria, equipos y suministros</t>
  </si>
  <si>
    <t>467 Otro comercio al por mayor especializado</t>
  </si>
  <si>
    <t>469 Comercio al por mayor no especializado</t>
  </si>
  <si>
    <t>471 Comercio al por menor en establecimientos no especializados</t>
  </si>
  <si>
    <t>472 Comercio al por menor de productos alimenticios, bebidas y tabaco en establecimientos especializados</t>
  </si>
  <si>
    <t>473 Comercio al por menor de combustible para la automoción en establecimientos especializados</t>
  </si>
  <si>
    <t>474 Comercio al por menor de equipos para las tecnologías de la información y las comunicaciones en establecimientos especializados</t>
  </si>
  <si>
    <t>475 Comercio al por menor de otros artículos de uso doméstico en establecimientos especializados</t>
  </si>
  <si>
    <t>476 Comercio al por menor de artículos culturales y recreativos en establecimientos especializados</t>
  </si>
  <si>
    <t>477 Comercio al por menor de otros artículos en establecimientos especializados</t>
  </si>
  <si>
    <t>478 Comercio al por menor en puestos de venta y en mercadillos</t>
  </si>
  <si>
    <t>479 Comercio al por menor no realizado ni en establecimientos, ni en puestos de venta ni en mercadillos</t>
  </si>
  <si>
    <t>491 Transporte interurbano de pasajeros por ferrocarril</t>
  </si>
  <si>
    <t>493 Otro transporte terrestre de pasajeros</t>
  </si>
  <si>
    <t>494 Transporte de mercancías por carretera y servicios de mudanza</t>
  </si>
  <si>
    <t>495 Transporte por tubería</t>
  </si>
  <si>
    <t>501 Transporte marítimo de pasajeros</t>
  </si>
  <si>
    <t>502 Transporte marítimo de mercancías</t>
  </si>
  <si>
    <t>521 Depósito y almacenamiento</t>
  </si>
  <si>
    <t>522 Actividades anexas al transporte</t>
  </si>
  <si>
    <t>531 Actividades postales sometidas a la obligación del servicio universal</t>
  </si>
  <si>
    <t>532 Otras actividades postales y de correos</t>
  </si>
  <si>
    <t>551 Hoteles y alojamientos similares</t>
  </si>
  <si>
    <t>552 Alojamientos turísticos y otros alojamientos de corta estancia</t>
  </si>
  <si>
    <t>553 Campings y aparcamientos para caravanas</t>
  </si>
  <si>
    <t>561 Restaurantes y puestos de comidas</t>
  </si>
  <si>
    <t>562 Provisión de comidas preparadas para eventos y otros servicios de comidas</t>
  </si>
  <si>
    <t>563 Establecimientos de bebidas</t>
  </si>
  <si>
    <t>591 Actividades cinematográficas, de vídeo y de programas de televisión</t>
  </si>
  <si>
    <t>601 Actividades de radiodifusión</t>
  </si>
  <si>
    <t>602 Actividades de programación y emisión de televisión</t>
  </si>
  <si>
    <t>611 Telecomunicaciones por cable</t>
  </si>
  <si>
    <t>612 Telecomunicaciones inalámbricas</t>
  </si>
  <si>
    <t>619 Otras actividades de telecomunicaciones</t>
  </si>
  <si>
    <t>620 Programación, consultoría y otras actividades relacionadas con la informática</t>
  </si>
  <si>
    <t>639 Otros servicios de información</t>
  </si>
  <si>
    <t>641 Intermediación monetaria</t>
  </si>
  <si>
    <t>651 Seguros</t>
  </si>
  <si>
    <t>662 Actividades auxiliares a seguros y fondos de pensiones</t>
  </si>
  <si>
    <t>683 Actividades inmobiliarias por cuenta de terceros</t>
  </si>
  <si>
    <t>691 Actividades jurídicas</t>
  </si>
  <si>
    <t>692 Actividades de contabilidad, teneduría de libros, auditoría y asesoría fiscal</t>
  </si>
  <si>
    <t>702 Actividades de consultoría de gestión empresarial</t>
  </si>
  <si>
    <t>711 Servicios técnicos de arquitectura e ingeniería y otras actividades relacionadas con el asesoramiento técnico</t>
  </si>
  <si>
    <t>712 Ensayos y análisis técnicos</t>
  </si>
  <si>
    <t>721 Investigación y desarrollo experimental en ciencias naturales y técnicas</t>
  </si>
  <si>
    <t>731 Publicidad</t>
  </si>
  <si>
    <t>742 Actividades de fotografía</t>
  </si>
  <si>
    <t>749 Otras actividades profesionales, científicas y técnicas n.c.o.p.</t>
  </si>
  <si>
    <t>750 Actividades veterinarias</t>
  </si>
  <si>
    <t>771 Alquiler de vehículos de motor</t>
  </si>
  <si>
    <t>773 Alquiler de otra maquinaria, equipos y bienes tangibles</t>
  </si>
  <si>
    <t>774 Arrendamiento de la propiedad intelectual y productos similares, excepto trabajos protegidos por los derechos de autor</t>
  </si>
  <si>
    <t>782 Actividades de las empresas de trabajo temporal</t>
  </si>
  <si>
    <t>783 Otra provisión de recursos humanos</t>
  </si>
  <si>
    <t>801 Actividades de seguridad privada</t>
  </si>
  <si>
    <t>811 Servicios integrales a edificios e instalaciones</t>
  </si>
  <si>
    <t>812 Actividades de limpieza</t>
  </si>
  <si>
    <t>813 Actividades de jardinería</t>
  </si>
  <si>
    <t>821 Actividades administrativas y auxiliares de oficina</t>
  </si>
  <si>
    <t>829 Actividades de apoyo a las empresas n.c.o.p.</t>
  </si>
  <si>
    <t>841 Administración Pública y de la política económica y social</t>
  </si>
  <si>
    <t>842 Prestación de servicios a la comunidad en general</t>
  </si>
  <si>
    <t>843 Seguridad Social obligatoria</t>
  </si>
  <si>
    <t>851 Educación preprimaria</t>
  </si>
  <si>
    <t>852 Educación primaria</t>
  </si>
  <si>
    <t>853 Educación secundaria</t>
  </si>
  <si>
    <t>854 Educación postsecundaria</t>
  </si>
  <si>
    <t>855 Otra educación</t>
  </si>
  <si>
    <t>861 Actividades hospitalarias</t>
  </si>
  <si>
    <t>862 Actividades médicas y odontológicas</t>
  </si>
  <si>
    <t>869 Otras actividades sanitarias</t>
  </si>
  <si>
    <t>871 Asistencia en establecimientos residenciales con cuidados sanitarios</t>
  </si>
  <si>
    <t>872 Asistencia en establecimientos residenciales para personas con discapacidad intelectual, enfermedad mental y drogodependencia</t>
  </si>
  <si>
    <t>873 Asistencia en establecimientos residenciales para personas mayores y con discapacidad física</t>
  </si>
  <si>
    <t>879 Otras actividades de asistencia en establecimientos residenciales</t>
  </si>
  <si>
    <t>881 Actividades de servicios sociales sin alojamiento para personas mayores y con discapacidad</t>
  </si>
  <si>
    <t>889 Otros actividades de servicios sociales sin alojamiento</t>
  </si>
  <si>
    <t>900 Actividades de creación, artísticas y espectáculos</t>
  </si>
  <si>
    <t>910 Actividades de bibliotecas, archivos, museos y otras actividades culturales</t>
  </si>
  <si>
    <t>920 Actividades de juegos de azar y apuestas</t>
  </si>
  <si>
    <t>931 Actividades deportivas</t>
  </si>
  <si>
    <t>932 Actividades recreativas y de entretenimiento</t>
  </si>
  <si>
    <t>941 Actividades de organizaciones empresariales, profesionales y patronales</t>
  </si>
  <si>
    <t>949 Otras actividades asociativas</t>
  </si>
  <si>
    <t>951 Reparación de ordenadores y equipos de comunicación</t>
  </si>
  <si>
    <t>952 Reparación de efectos personales y artículos de uso doméstico</t>
  </si>
  <si>
    <t>960 Otros servicios personales</t>
  </si>
  <si>
    <t>970 Actividades de los hogares como empleadores de personal doméstico</t>
  </si>
  <si>
    <t>10</t>
  </si>
  <si>
    <t>11</t>
  </si>
  <si>
    <t>12</t>
  </si>
  <si>
    <t>Lunes</t>
  </si>
  <si>
    <t>Martes</t>
  </si>
  <si>
    <t>Miércoles</t>
  </si>
  <si>
    <t>Jueves</t>
  </si>
  <si>
    <t>Viernes</t>
  </si>
  <si>
    <t>Sábado</t>
  </si>
  <si>
    <t>Domingo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</si>
  <si>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</si>
  <si>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</si>
  <si>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</si>
  <si>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</si>
  <si>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</si>
  <si>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</si>
  <si>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</si>
  <si>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</si>
  <si>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</si>
  <si>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</si>
  <si>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</si>
  <si>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</si>
  <si>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</si>
  <si>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</si>
  <si>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</si>
  <si>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</si>
  <si>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</si>
  <si>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</si>
  <si>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</si>
  <si>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</si>
  <si>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</si>
  <si>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 Ninguna información</t>
  </si>
  <si>
    <t>01 Zonas industriales - sin especificar</t>
  </si>
  <si>
    <t>02 Obras, construcción, cantera, mina a cielo abierto - sin especificar</t>
  </si>
  <si>
    <t>03 Lugares agrícolas, ganaderos, forestales, de piscicultura - sin especificar</t>
  </si>
  <si>
    <t>04 Lugares del sector servicios, oficinas, zonas de ocio, etc - sin especificar</t>
  </si>
  <si>
    <t>05 Centros sanitarios - sin especificar</t>
  </si>
  <si>
    <t>06 Lugares públicos, medios de transporte - sin especificar</t>
  </si>
  <si>
    <t>07 Domicilios - sin especificar</t>
  </si>
  <si>
    <t>08 Lugares de actividades deportivas - sin especificar</t>
  </si>
  <si>
    <t>09 En el aire, elevados - con excepción de las obras - sin especificar</t>
  </si>
  <si>
    <t>10 Subterráneos - con excepción de las obras - sin especificar</t>
  </si>
  <si>
    <t>11 En el agua, a bordo de todo tipo de navíos, excepto obras - sin especificar</t>
  </si>
  <si>
    <t>12 En medio hiperbárico, bajo el agua - excepto obras - sin especificar</t>
  </si>
  <si>
    <t>99 Otros Tipos de Lugar no codificados en esta clasificación</t>
  </si>
  <si>
    <t>0 Ninguna información - sin especificar</t>
  </si>
  <si>
    <t>1 Tareas de producción, transformación, almacenamiento - sin especificar</t>
  </si>
  <si>
    <t>2 Movimiento de tierras, construcción, demolición - sin especificar</t>
  </si>
  <si>
    <t>3 Labores agrícolas, forestales, ganaderas, piscícolas - sin especificar</t>
  </si>
  <si>
    <t>4 Servicios a empresas o a personal y trabajos intelectuales - sin especificar</t>
  </si>
  <si>
    <t>5 Tareas de instalación, mantenimiento, limpieza, gestión de residuos, vigilancia - sin especificar</t>
  </si>
  <si>
    <t>6 Circulación, actividades deportivas y artísticas - sin especificar</t>
  </si>
  <si>
    <t>9 Otros tipos de trabajo no codificados en esta clasificación - sin especificar</t>
  </si>
  <si>
    <t>11 Arrancar la máquina, parar la máquina.</t>
  </si>
  <si>
    <t>12 Alimentar la máquina, vaciar la máquina.</t>
  </si>
  <si>
    <t>13 Vigilar la máquina, hacer funcionar - conducir la máquina.</t>
  </si>
  <si>
    <t>21 Trabajar con herramientas manuales sin motor.</t>
  </si>
  <si>
    <t>22 Trabajar con herramientas manuales con motor.</t>
  </si>
  <si>
    <t>31 Conducir un medio de transporte o un equipo de carga - móvil y con motor.</t>
  </si>
  <si>
    <t>32 Conducir un medio de transporte o un equipo de carga - móvil y sin motor.</t>
  </si>
  <si>
    <t>33 Ser pasajero a bordo de un medio de transporte.</t>
  </si>
  <si>
    <t>41 Coger con la mano, agarrar, asir, sujetar en la mano, poner - en un plano horizontal.</t>
  </si>
  <si>
    <t>42 Ligar, atar, arrancar, deshacer, prensar, destornillar, atornillar, girar.</t>
  </si>
  <si>
    <t>43 Fijar, colgar, izar, instalar - en un plano vertical.</t>
  </si>
  <si>
    <t>44 Lanzar, proyectar lejos.</t>
  </si>
  <si>
    <t>45 Abrir, cerrar (una caja, un embalaje, un paquete).</t>
  </si>
  <si>
    <t>46 Verter, introducir líquidos, llenar, regar, pulverizar, vaciar, achicar.</t>
  </si>
  <si>
    <t>47 Abrir (un cajón), empujar (una puerta de un hangar, de un despacho, de un armario).</t>
  </si>
  <si>
    <t>49 Otra Actividad física específica conocida del grupo 40 pero no mencionada anteriormente.</t>
  </si>
  <si>
    <t>51 Transportar verticalmente - alzar, levantar, bajar, etc. un objeto.</t>
  </si>
  <si>
    <t>52 Transportar horizontalmente - tirar de, empujar, hacer rodar, etc. un objeto.</t>
  </si>
  <si>
    <t>53 Transportar una carga (portar) - por parte de una persona.</t>
  </si>
  <si>
    <t>61 Andar, correr, subir, bajar, etc.</t>
  </si>
  <si>
    <t>62 Entrar, salir.</t>
  </si>
  <si>
    <t>63 Saltar, abalanzarse, etc.</t>
  </si>
  <si>
    <t>64 Arrastrarse, trepar, etc.</t>
  </si>
  <si>
    <t>65 Levantarse, sentarse, etc.</t>
  </si>
  <si>
    <t>66 Nadar, sumergirse.</t>
  </si>
  <si>
    <t>67 Hacer movimientos en un mismo sitio.</t>
  </si>
  <si>
    <t>70 Estar presente - Sin especificar.</t>
  </si>
  <si>
    <t>99 Otra Actividad física específica no codificada en esta clasificación.</t>
  </si>
  <si>
    <t>0 Ninguna información</t>
  </si>
  <si>
    <t>5 Contacto con "agente material" cortante, punzante, duro, rugoso - Sin especificar</t>
  </si>
  <si>
    <t>9 Infartos, derrames cerebrales y otras patologías no traumáticas</t>
  </si>
  <si>
    <t>00 Ninguna información.</t>
  </si>
  <si>
    <t>11 Problema eléctrico causado por fallo en la instalación - que da lugar a un contacto indirecto.</t>
  </si>
  <si>
    <t>12 Problema eléctrico - que da lugar a un contacto directo.</t>
  </si>
  <si>
    <t>13 Explosión.</t>
  </si>
  <si>
    <t>14 Incendio, fuego.</t>
  </si>
  <si>
    <t>19 Otra Desviación conocida del grupo 10 pero no mencionada anteriormente.</t>
  </si>
  <si>
    <t>21 En estado de sólido - desbordamiento, vuelco.</t>
  </si>
  <si>
    <t>22 En estado líquido - escape, rezumamiento, derrame, salpicadura, aspersión.</t>
  </si>
  <si>
    <t>23 En estado gaseoso - vaporización, formación de aerosoles, formación de gases.</t>
  </si>
  <si>
    <t>24 Pulverulento - emanación de humos, emisión de polvo, partículas.</t>
  </si>
  <si>
    <t>29 Otra Desviación conocida del grupo 20 pero no mencionada anteriormente.</t>
  </si>
  <si>
    <t>31 Rotura de material, en las juntas, en las conexiones.</t>
  </si>
  <si>
    <t>32 Rotura, estallido, en fragmentos (madera, cristal, metal, piedra, plástico, otros).</t>
  </si>
  <si>
    <t>33 Resbalón, caída, derrumbamiento de Agente material - superior (que cae sobre la víctima).</t>
  </si>
  <si>
    <t>34 Resbalón, caída, derrumbamiento de Agente material - inferior (que arrastra a la víctima).</t>
  </si>
  <si>
    <t>35 Resbalón, caída, derrumbamiento de Agente material - al mismo nivel.</t>
  </si>
  <si>
    <t>39 Otra Desviación conocida del grupo 30 pero no mencionada anteriormente.</t>
  </si>
  <si>
    <t>41 Pérdida (total o parcial) de control - de máquina (incluido el arranque intempestivo), así como de la materia sobre la que se trabaje con la máquina.</t>
  </si>
  <si>
    <t>42 Pérdida (total o parcial) de control - de medio de transporte - de equipo de carga (con motor o sin él).</t>
  </si>
  <si>
    <t>43 Pérdida (total o parcial) de control - de herramienta manual (con motor o sin él), así como de la materia sobre la que se trabaje con la herramienta.</t>
  </si>
  <si>
    <t>44 Pérdida (total o parcial) de control - de objeto (transportado, desplazado, manipulado, etc.).</t>
  </si>
  <si>
    <t>45 Pérdida (total o parcial) de control - de animal.</t>
  </si>
  <si>
    <t>49 Otra Desviación conocida del grupo 40 pero no mencionada anteriormente.</t>
  </si>
  <si>
    <t>51 Caída de una persona - desde una altura.</t>
  </si>
  <si>
    <t>52 Resbalón o tropezón con caída - caída de una persona - al mismo nivel.</t>
  </si>
  <si>
    <t>59 Otra Desviación conocida del grupo 50 pero no mencionada anteriormente.</t>
  </si>
  <si>
    <t>61 Pisar un objeto cortante.</t>
  </si>
  <si>
    <t>62 Arrodillarse, sentarse, apoyarse contra.</t>
  </si>
  <si>
    <t>63 Quedar atrapado, ser arrastrado, por algún elemento o por el impulso de éste.</t>
  </si>
  <si>
    <t>64 Movimientos no coordinados, gestos intempestivos, inoportunos.</t>
  </si>
  <si>
    <t>69 Otra Desviación conocida del grupo 60 pero no mencionada anteriormente.</t>
  </si>
  <si>
    <t>71 Levantar, transportar, levantarse.</t>
  </si>
  <si>
    <t>72 Empujar, tirar de.</t>
  </si>
  <si>
    <t>73 Depositar, agacharse.</t>
  </si>
  <si>
    <t>74 En torsión, en rotación, al girarse.</t>
  </si>
  <si>
    <t>75 Caminar con dificultad, traspiés, resbalón - sin caída.</t>
  </si>
  <si>
    <t>79 Otra Desviación conocida del grupo 80 pero no mencionada anteriormente.</t>
  </si>
  <si>
    <t>81 Sorpresa, miedo.</t>
  </si>
  <si>
    <t>82 Violencia, agresión, amenaza - entre miembros de la empresa que se hallan bajo la autoridad del empresario.</t>
  </si>
  <si>
    <t>83 Violencia, agresión, amenaza - ejercida por personas ajenas a la empresa sobre las víctimas en el marco de sus funciones (atraco a banco, conductores autobús, etc.).</t>
  </si>
  <si>
    <t>84 Agresión, empujón - por animales.</t>
  </si>
  <si>
    <t>85 Presencia de la víctima o de una tercera persona que represente en sí misma un peligro para ella misma y, en su caso, para otros.</t>
  </si>
  <si>
    <t>89 Otra Desviación conocida del grupo 80 pero no mencionada anteriormente.</t>
  </si>
  <si>
    <t>99 Otra Desviación no codificada en esta clasificación.</t>
  </si>
  <si>
    <t>0001 Ningún agente material</t>
  </si>
  <si>
    <t>0002 Ninguna información</t>
  </si>
  <si>
    <t>0101 Elementos de edificios, de construcciones - puertas, paredes, tabiques, etc.y obstáculos por definición (ventanas, ventanales, etc.)</t>
  </si>
  <si>
    <t>0102 Superficies o áreas de circulación al mismo nivel- suelos (interior o exterior, terrenos agrícolas, terrenos de deporte, suelos resbaladizos, suelos congestionados, tabla con clavos)</t>
  </si>
  <si>
    <t>0103 Superficies o áreas de circulación a nivel - flotantes</t>
  </si>
  <si>
    <t>0199 Otras construcciones y superficies al mismo nivel clasificadas en el grupo 01 pero no citadas anteriormente</t>
  </si>
  <si>
    <t>0201 Partes de edificio fijas en altura (tejados, terrazas, aberturas, escaleras, rampas)</t>
  </si>
  <si>
    <t>0202 Construcciones, superficies fijas en altura (comprende las pasarelas, escalas fijas, castilletes)</t>
  </si>
  <si>
    <t>0203 Construcciones, superficies móviles en altura (comprende andamios, escalas móviles, barquillas, plataformas elevadoras)</t>
  </si>
  <si>
    <t>0204 Construcciones, superficies temporales en altura (comprende andamios temporales, arneses, guindolas)</t>
  </si>
  <si>
    <t>0205 Construcciones, superficies en altura flotantes (comprende las plataformas de perforación, los andamios sobre pontones)</t>
  </si>
  <si>
    <t>0299 Otras construcciones y superficies porencima del nivel del suelo clasificadas en el grupo 02 pero no citadas anteriormente</t>
  </si>
  <si>
    <t>0301 Excavaciones, zanjas, pozos, fosas, escarpaduras, zanjas de garajes</t>
  </si>
  <si>
    <t>0303 Medios submarinos</t>
  </si>
  <si>
    <t>0399 Otras construcciones en profundidad clasificadas en el grupo 03 pero no citadas anteriormente</t>
  </si>
  <si>
    <t>0401 Dispositivos de distribución de materia, de alimentación, canalizaciones - fijos - para gas, aire, líquidos, sólidos, incluidas las tolvas</t>
  </si>
  <si>
    <t>0402 Dispositivos de distribución de materia, de alimentación, canalizaciones móviles</t>
  </si>
  <si>
    <t>0403 Canales de desagüe, drenajes</t>
  </si>
  <si>
    <t>0499 Otros dispositivos de distribución de materia, de alimentación, canalizaciones, clasificados en el grupo 04 pero no citados anteriormente</t>
  </si>
  <si>
    <t>0501 Motores, generadores de energía (térmica, eléctrica, de radiación), incluidos los compresores y las bombas</t>
  </si>
  <si>
    <t>0502 Dispositivos de transmisión y almacenamiento de energía (mecánica, neumática, hidráulica, eléctrica, incluso baterías, acumuladores)</t>
  </si>
  <si>
    <t>0599 Otros dispositivos de transmisión y de almacenamiento de energía clasificados en el grupo 05 pero no citados anteriormente</t>
  </si>
  <si>
    <t>0601 Herramientas manuales sin motor para serrar</t>
  </si>
  <si>
    <t>0602 Herramientas manuales sin motor para cortar, separar (comprende tijeras, cizallas, podaderas)</t>
  </si>
  <si>
    <t>0603 Herramientas manuales sin motor para tallar, mortajar, cincelar, recortar, tundir</t>
  </si>
  <si>
    <t>0604 Herramientas manuales sin motor para raspar, pulir, lijar</t>
  </si>
  <si>
    <t>0605 Herramientas manuales sin motor para taladrar, tornear, atornillar</t>
  </si>
  <si>
    <t>0606 Herramientas manuales sin motor para clavar, remachar, grapar</t>
  </si>
  <si>
    <t>0608 Herramientas manuales sin motor para soldar, pegar</t>
  </si>
  <si>
    <t>0609 Herramientas manuales sin motor para extracción de materiales y trabajo del suelo (comprende las herramientas agrícolas)</t>
  </si>
  <si>
    <t>0610 Herramientas manuales sin motor para encerar, lubrificar, lavar, limpiar</t>
  </si>
  <si>
    <t>0611 Herramientas manuales sin motor para pintar</t>
  </si>
  <si>
    <t>0612 Herramientas manuales sin motor para sostener, agarrar</t>
  </si>
  <si>
    <t>0613 Herramientas manuales sin motor para trabajos de cocina (excepto cuchillos)</t>
  </si>
  <si>
    <t>0614 Herramientas manuales sin motor para trabajos de medicina y de cirugía, punzantes, cortantes</t>
  </si>
  <si>
    <t>0616 Herramientas manuales sin motor para pescar (artes de pesca, anzuelo, etc)</t>
  </si>
  <si>
    <t>0699 Otras herramientas manuales sin motor para otros trabajos clasificadas en el grupo 06 pero no citadas anteriormente</t>
  </si>
  <si>
    <t>0701 Herramientas mecánicas manuales para serrar</t>
  </si>
  <si>
    <t>0702 Herramientas mecánicas manuales para cortar, separar (comprende tijeras, cizallas, podaderas)</t>
  </si>
  <si>
    <t>0703 Herramientas mecánicas manuales para tallar, mortajar, cincelar, recortar, tundir</t>
  </si>
  <si>
    <t>0704 Herramientas mecánicas manuales para raspar, pulir, lijar (comprende tronzadora de disco)</t>
  </si>
  <si>
    <t>0705 Herramientas mecánicas manuales para taladrar, hacer girar, atornillar</t>
  </si>
  <si>
    <t>0706 Herramientas mecánicas manuales para clavar, remachar, grapar</t>
  </si>
  <si>
    <t>0708 Herramientas mecánicas manuales para soldar, pegar</t>
  </si>
  <si>
    <t>0709 Herramientas mecánicas manuales para extracción de materiales y trabajo del suelo (comprende herramientas agrícolas, trituradores de hormigón)</t>
  </si>
  <si>
    <t>0710 Herramientas mecánicas manuales para encerar, lubrificar, lavar, limpiar (comprende aspirador, limpiador a alta presión)</t>
  </si>
  <si>
    <t>0712 Herramientas mecánicas manuales para sostener, agarrar</t>
  </si>
  <si>
    <t>0713 Herramientas mecánicas manuales para trabajos de cocina (excepto cuchillos)</t>
  </si>
  <si>
    <t>0714 Herramientas mecánicas manuales para calentar (comprende secador, decapador térmico, plancha eléctrica)</t>
  </si>
  <si>
    <t>0799 Otras herramientas mecánicas sostenidas o guiadas con las manos clasificadas en el grupo 07 pero no citadas anteriormente</t>
  </si>
  <si>
    <t>0801 Herramientas manuales, sin especificación en cuanto a motorización, para serrar</t>
  </si>
  <si>
    <t>0802 Herramientas manuales, sin especificación en cuanto a motorización, para cortar, separar (comprende tijeras, cizallas, podaderas...)</t>
  </si>
  <si>
    <t>0803 Herramientas manuales, sin especificación en cuanto a motorización, para tallar, mortajar, cincelar, recortar, tundir</t>
  </si>
  <si>
    <t>0804 Herramientas manuales, sin especificación en cuanto a motorización, para raspar, pulir, lijar</t>
  </si>
  <si>
    <t>0805 Herramientas manuales, sin especificación en cuanto a motorización, para taladrar, hacer girar, atornillar</t>
  </si>
  <si>
    <t>0806 Herramientas manuales, sin especificación en cuanto a motorización, para clavar, remachar, grapar</t>
  </si>
  <si>
    <t>0808 Herramientas manuales, sin especificación en cuanto a motorización, para soldar, pegar</t>
  </si>
  <si>
    <t>0810 Herramientas manuales, sin especificación en cuanto a motorización, para encerar, lubrificar, lavar, limpiar</t>
  </si>
  <si>
    <t>0812 Herramientas manuales, sin especificación en cuanto a motorización, para sostener, agarrar</t>
  </si>
  <si>
    <t>0813 Herramientas manuales, sin especificación en cuanto a motorización, para trabajos de cocina (excepto cuchillos)</t>
  </si>
  <si>
    <t>0899 Otras herramientas manuales, sin especificación en cuanto a motorización, para otros trabajos, clasificadas en el grupo 08 pero no citadas anteriormente</t>
  </si>
  <si>
    <t>0901 Máquinas portátiles o móviles de extracción y para trabajo del suelo - minas, canteras y equipos de construcción/obras públicas</t>
  </si>
  <si>
    <t>0902 Máquinas portátiles o móviles para trabajo del suelo - agricultura</t>
  </si>
  <si>
    <t>0903 Máquinas portátiles o móviles (excepto trabajo del suelo) - de solar de obras</t>
  </si>
  <si>
    <t>0904 Máquinas móviles de limpieza de suelos</t>
  </si>
  <si>
    <t>0999 Otras máquinas y equipos portátiles o móviles clasificados en el grupo 09 pero no citados anteriormente</t>
  </si>
  <si>
    <t>1001 Máquinas fijas para extracción y trabajo del suelo</t>
  </si>
  <si>
    <t>1002 Máquinas para la preparación de los materiales: triturar, pulverizar, filtrar, separar, mezclar, amasar</t>
  </si>
  <si>
    <t>1003 Máquinas para la transformación de los materiales - procedimientos químicos (reactores, fermentadores)</t>
  </si>
  <si>
    <t>1004 Máquinas para la transformación de los materiales - procedimientos en caliente (hornos, secadores estufas)</t>
  </si>
  <si>
    <t>1005 Máquinas para la transformación de los materiales - procedimientos en frío (producción de frío)</t>
  </si>
  <si>
    <t>1006 Máquinas para la transformación de los materiales, otros procedimientos</t>
  </si>
  <si>
    <t>1007 Formar por prensado, aplastamiento (máquinas de)</t>
  </si>
  <si>
    <t>1008 Máquinas para formar - por calandrado, laminado, máquinas de cilindros (incluso fabricación de papel)</t>
  </si>
  <si>
    <t>1009 Máquinas de formar - por inyección, extrusión, soplado, hilatura, moldeado, fusión, fundición</t>
  </si>
  <si>
    <t>1010 Máquinas de mecanizado (cepillar, fresar, alisar, esmerilar, pulir, tornear, taladrar)</t>
  </si>
  <si>
    <t>1011 Máquinas de mecanizado para serrar</t>
  </si>
  <si>
    <t>1012 Máquinas de mecanizado - para cortar, ranurar, recortar (comprende prensa estampadora, cizalla, guillotina, oxicorte)</t>
  </si>
  <si>
    <t>1013 Máquinas para el tratamiento de superficies (limpiar, lavar, secar, pintar, imprimir)</t>
  </si>
  <si>
    <t>1015 Máquinas para ensamblar (soldar, pegar, clavar, atornillar, remachar, hilar, alambrar, coser, grapar)</t>
  </si>
  <si>
    <t>1016 Máquinas para acondicionar, embalar (llenar, etiquetar, cerrar...)</t>
  </si>
  <si>
    <t>1017 Otras máquinas de industrias específicas (control de ensayos, diversas)</t>
  </si>
  <si>
    <t>1018 Máquinas específicas utilizadas en agricultura, ganadería, no relacionadas con las máquinas anteriormente citadas</t>
  </si>
  <si>
    <t>1099 Otras máquinas y equipos fijos clasificados en el grupo 10 pero no citados anteriormente</t>
  </si>
  <si>
    <t>1101 Transportadores fijos, equipos y sistemas de transporte continuo - mediante cinta transportadora, escaleras mecánicas, teleféricos, transportadores, etc.</t>
  </si>
  <si>
    <t>1102 Elevadores, ascensores, equipos de nivelación - montacargas, elevadores de cangilones, gatos, tornos, etc.</t>
  </si>
  <si>
    <t>1103 Grúas fijas, móviles, montadas sobre vehículos, grúas de puente, equipos de elevación de carga suspendida</t>
  </si>
  <si>
    <t>1104 Dispositivos móviles de transporte, carros de transporte (carros motorizados o no) - carretillas, estibadores para placas estibadoras, etc.</t>
  </si>
  <si>
    <t>1105 Dispositivos elevadores, de amarre, de prensión y materiales diversos para el transporte (comprende eslingas, ganchos, cordaje...)</t>
  </si>
  <si>
    <t>1106 Dispositivos de almacenamiento, embalaje, contenedores fijos (silos, depósitos, cisternas, tanques)</t>
  </si>
  <si>
    <t>1107 Dispositivos de almacenamiento, embalaje, contenedores móviles</t>
  </si>
  <si>
    <t>1108 Accesorios de almacenamiento, estanterías, estanterías especiales para almacenar cargas en palets, palets</t>
  </si>
  <si>
    <t>1109 Embalajes diversos, pequeños y medianos, móviles (cestos, recipientes diversos, botellas, cajones, extintores...)</t>
  </si>
  <si>
    <t>1199 Otros dispositivos de traslado, transporte y almacenamiento clasificados en el grupo 11 pero no citados anteriormente</t>
  </si>
  <si>
    <t>1201 Vehículos pesados: camiones (transporte de carga), autobuses y autocares (transporte de pasajeros)</t>
  </si>
  <si>
    <t>1202 Vehículos ligeros - de carga o de pasajeros</t>
  </si>
  <si>
    <t>1203 Vehículos - dos, tres ruedas, motorizados o no</t>
  </si>
  <si>
    <t>1299 Otros vehículos terrestres clasificados en el grupo 12 pero no citados anteriormente</t>
  </si>
  <si>
    <t>1302 Vehículos sobre raíles, incluso monorraíles suspendidos: de pasajeros</t>
  </si>
  <si>
    <t>1303 Vehículos náuticos: de carga</t>
  </si>
  <si>
    <t>1304 Vehículos náuticos: de pasajeros</t>
  </si>
  <si>
    <t>1305 Vehículos náuticos: de pesca</t>
  </si>
  <si>
    <t>1399 Otros vehículos de transporte clasificados en el grupo 13 pero no citados anteriormente</t>
  </si>
  <si>
    <t>1401 Materiales de construcción - grandes y pequeños: agente prefabricado, encofrado, viguetas, ladrillos, tejas...</t>
  </si>
  <si>
    <t>1402 Elementos constitutivos de máquina, de vehículo: chasis, cárter, manivela, rueda, etc.</t>
  </si>
  <si>
    <t>1403 Piezas trabajadas, elementos o herramientas de máquinas (incluso los fragmentos y astillas procedentes de estos agentes materiales)</t>
  </si>
  <si>
    <t>1404 Elementos de ensamblaje, tornillos, clavos, bulones</t>
  </si>
  <si>
    <t>1405 Partículas, polvos, fragmentos, trozos, proyecciones, astillas y otros elementos resultantes de rotura</t>
  </si>
  <si>
    <t>1406 Productos - de la agricultura (comprende granos, paja, otras producciones agrícolas)</t>
  </si>
  <si>
    <t>1407 Productos - para la agricultura, la ganadería (comprende abonos, alimentos para animales)</t>
  </si>
  <si>
    <t>1408 Productos almacenados (comprende los objetos y embalajes dispuestos en un almacenamiento)</t>
  </si>
  <si>
    <t>1409 Productos almacenados - en rollos, bobinas</t>
  </si>
  <si>
    <t>1410 Cargas - transportadas sobre dispositivo de manipulación mecánica, de transporte</t>
  </si>
  <si>
    <t>1411 Cargas - suspendidas de dispositivo de puesta a nivel, una grúa</t>
  </si>
  <si>
    <t>1412 Cargas - manipuladas a mano</t>
  </si>
  <si>
    <t>1499 Otros materiales, objetos, productos, elementos de máquinas clasificados en el grupo 14 pero no citados anteriormente</t>
  </si>
  <si>
    <t>1501 Materias - cáusticas, corrosivas (sólidas, líquidas o gaseosas)</t>
  </si>
  <si>
    <t>1502 Materias - nocivas, tóxicas (sólidas líquidas o gaseosas)</t>
  </si>
  <si>
    <t>1503 Materias - inflamables (sólidas, líquidas o gaseosas)</t>
  </si>
  <si>
    <t>1505 Gases, vapores sin efectos específicos - inertes para la vida, asfixiantes</t>
  </si>
  <si>
    <t>1507 Sustancias - biológicas</t>
  </si>
  <si>
    <t>1508 Sustancias, materias - sin peligro específico (agua, materias inertes...)</t>
  </si>
  <si>
    <t>1599 Otras sustancias químicas, explosivas, radioactivas, biológicas clasificadas en el grupo 15 pero no citadas anteriormente</t>
  </si>
  <si>
    <t>1601 Dispositivos de protección - sobre máquina</t>
  </si>
  <si>
    <t>1602 Equipos de protección individual</t>
  </si>
  <si>
    <t>1603 Dispositivos y equipos de emergencia</t>
  </si>
  <si>
    <t>1701 Mobiliario</t>
  </si>
  <si>
    <t>1702 Equipos - informáticos, ofimática, reprografía, comunicación</t>
  </si>
  <si>
    <t>1703 Equipos - para enseñanza, escritura, dibujo - comprende: máquinas de escribir, de timbrar, ampliadora, fechador, etc.</t>
  </si>
  <si>
    <t>1704 Objetos y equipos para el deporte y los juegos</t>
  </si>
  <si>
    <t>1706 Objetos personales, prendas de vestir</t>
  </si>
  <si>
    <t>1707 Instrumentos de música</t>
  </si>
  <si>
    <t>1708 Aparatos, utensilios, objetos, ropa del hogar (uso profesional)</t>
  </si>
  <si>
    <t>1799 Otros equipos de oficina y personales, material de deporte, armas, clasificados en el grupo 17 pero no citados anteriormente</t>
  </si>
  <si>
    <t>1801 Árboles, plantas, cultivos</t>
  </si>
  <si>
    <t>1802 Animales - domésticos y de cría</t>
  </si>
  <si>
    <t>1803 Animales salvajes, insectos, serpientes</t>
  </si>
  <si>
    <t>1806 Humanos</t>
  </si>
  <si>
    <t>1901 Residuos en grandes cantidades - de materias, productos, materiales, objetos</t>
  </si>
  <si>
    <t>1903 Residuos en grandes cantidades de sustancias biológicas, vegetales, animales</t>
  </si>
  <si>
    <t>1999 Otros residuos en grandes cantidades clasificados en el grupo 19 pero no citados anteriormente</t>
  </si>
  <si>
    <t>2001 Fenómenos físicos, ruido, radiación natural (luz, arco luminoso, presurización, despresurización, presión...)</t>
  </si>
  <si>
    <t>2002 Elementos naturales y atmosféricos (comprende superficies de agua, barro, lluvia, granizo, nieve, hielo, ráfaga de viento...)</t>
  </si>
  <si>
    <t>2003 Catástrofes naturales (comprende inundación, volcanismo, terremoto, maremoto, fuego, incendio...)</t>
  </si>
  <si>
    <t>2099 Otros fenómenos físicos y elementos naturales clasificados en el grupo 20 pero no citados anteriormente</t>
  </si>
  <si>
    <t>9900 Otros agentes materiales no citados en esta clasificación</t>
  </si>
  <si>
    <t>0 Ninguna información.</t>
  </si>
  <si>
    <t>9 Otra Desviación no codificada en esta clasificación.</t>
  </si>
  <si>
    <t>00 Ningún agente material o ninguna información</t>
  </si>
  <si>
    <t>01 Edificios, superficies al mismo nivel (interior o exterior, fijas o móviles, temporales o no) - sin especificar</t>
  </si>
  <si>
    <t>02 Edificios, construcciones, superficies en altura (interior o exterior) - sin especificar</t>
  </si>
  <si>
    <t>03 Edificios, construcciones, superficies por debajo del nivel del suelo (interior o exterior) - sin especificar</t>
  </si>
  <si>
    <t>04 Dispositivos de distribución de materia, de alimentación, canalizaciones - sin especificar</t>
  </si>
  <si>
    <t>05 Motores, dispositivos de transmisión y de almacenamiento de energía - sin especificar</t>
  </si>
  <si>
    <t>06 Herramientas manuales sin motor - sin especificar</t>
  </si>
  <si>
    <t>07 Herramientas mecánicas sostenidas o guiadas con las manos - sin especificar</t>
  </si>
  <si>
    <t>08 Herramientas manuales, sin especificación en cuanto a motorización - en general</t>
  </si>
  <si>
    <t>09 Máquinas y equipos portátiles o móviles - sin especificar</t>
  </si>
  <si>
    <t>10 Máquinas y equipos fijos - sin especificar</t>
  </si>
  <si>
    <t>11 Dispositivos de traslado, transporte y almacenamiento - sin especificar</t>
  </si>
  <si>
    <t>12 Vehículos terrestres - sin especificar</t>
  </si>
  <si>
    <t>13 Otros vehículos de transporte - sin especificar</t>
  </si>
  <si>
    <t>14 Materiales, objetos, productos, elementos constitutivos de máquina o de vehículo, fragmentos, polvos - sin especificar</t>
  </si>
  <si>
    <t>15 Sustancias químicas, explosivas, radioactivas, biológicas - sin especificar</t>
  </si>
  <si>
    <t>16 Dispositivos y equipos de protección - sin especificar</t>
  </si>
  <si>
    <t>17 Equipos de oficina y personales, material de deporte, armas, aparatos domésticos - sin especificar</t>
  </si>
  <si>
    <t>18 Organismos vivos y seres humanos - sin especificar</t>
  </si>
  <si>
    <t>19 Residuos en grandes cantidades - sin especificar</t>
  </si>
  <si>
    <t>20 Fenómenos físicos y elementos naturales - sin especificar</t>
  </si>
  <si>
    <t>99 Otros agentes materiales no citados en esta clasificación</t>
  </si>
  <si>
    <t>00 Tipo de lesión desconocida o sin especificar</t>
  </si>
  <si>
    <t>01 Heridas y lesiones superficiales</t>
  </si>
  <si>
    <t>02 Fracturas de huesos</t>
  </si>
  <si>
    <t>03 Dislocaciones, esguinces y torceduras</t>
  </si>
  <si>
    <t>04 Amputaciones traumáticas (pérdida de partes del cuerpo)</t>
  </si>
  <si>
    <t>05 Conmociones y lesiones internas</t>
  </si>
  <si>
    <t>06 Quemaduras, escaldaduras y congelación</t>
  </si>
  <si>
    <t>07 Envenenamientos e infecciones</t>
  </si>
  <si>
    <t>08 Ahogamientos y asfixias</t>
  </si>
  <si>
    <t>09 Efectos del ruido, la vibración y la presión</t>
  </si>
  <si>
    <t>10 Efectos de las temperaturas extremas, la luz y la radiación</t>
  </si>
  <si>
    <t>11 Trauma psíquico, choque traumático</t>
  </si>
  <si>
    <t>12 Lesiones múltiples</t>
  </si>
  <si>
    <t>13 Infartos, derrames cerebrales y otras patologías no traumáticas</t>
  </si>
  <si>
    <t>99 Otras lesiones especificadas no incluidas en otros apartados</t>
  </si>
  <si>
    <t>0 Parte del cuerpo afectada, sin especificar</t>
  </si>
  <si>
    <t>1 Cabeza, no descrita con más detalle</t>
  </si>
  <si>
    <t>2 Cuello, incluida la columna y las vértebras cervicales</t>
  </si>
  <si>
    <t>3 Espalda, incluida la columna y las vértebras dorsolumbares</t>
  </si>
  <si>
    <t>4 Tronco y órganos, no descritos con más detalle</t>
  </si>
  <si>
    <t>5 Extremidades superiores, no descritas con más detalle</t>
  </si>
  <si>
    <t>6 Extremidades inferiores, no descritas con más detalle</t>
  </si>
  <si>
    <t>7 Todo el cuerpo y múltiples partes, no descritas con más detalle</t>
  </si>
  <si>
    <t>9 Otras partes del cuerpo no mencionadas anteriormente</t>
  </si>
  <si>
    <t>%</t>
  </si>
  <si>
    <t>Con baja en jornada de trabajo</t>
  </si>
  <si>
    <t>Con baja in itinere</t>
  </si>
  <si>
    <t>TOTAL</t>
  </si>
  <si>
    <t>Sin baja</t>
  </si>
  <si>
    <t>Accidentes con baja en jornada de trabajo según grado de lesión y sector de actividad económica</t>
  </si>
  <si>
    <t>Sector</t>
  </si>
  <si>
    <t>Total nº</t>
  </si>
  <si>
    <t>Total %</t>
  </si>
  <si>
    <t>AGRICULTURA</t>
  </si>
  <si>
    <t>INDUSTRIA</t>
  </si>
  <si>
    <t>CONSTRUCCIÓN</t>
  </si>
  <si>
    <t>SERVICIOS</t>
  </si>
  <si>
    <t>Accidentes con baja en jornada de trabajo según grado de lesión y lugar del accidente</t>
  </si>
  <si>
    <t>Lugar</t>
  </si>
  <si>
    <t>Total%</t>
  </si>
  <si>
    <t>Leve %</t>
  </si>
  <si>
    <t>Grave %</t>
  </si>
  <si>
    <t>Muy Grave</t>
  </si>
  <si>
    <t>Muy grave%</t>
  </si>
  <si>
    <t>Mortal %</t>
  </si>
  <si>
    <t>Accidentes con baja en jornada de trabajo según grado de lesión y sexo</t>
  </si>
  <si>
    <t>Sexo</t>
  </si>
  <si>
    <t>Hombre</t>
  </si>
  <si>
    <t>Mujer</t>
  </si>
  <si>
    <t>Accidentes con baja en jornada de trabajo según grado de lesión y edad</t>
  </si>
  <si>
    <t>Edad</t>
  </si>
  <si>
    <t>Accidentes con baja en jornada de trabajo según sector de actividad económica, sexo y edad</t>
  </si>
  <si>
    <t>Accidentes con baja en jornada de trabajo según grado de lesión y ocupación del trabajador</t>
  </si>
  <si>
    <t>Ocupación CNO 2011</t>
  </si>
  <si>
    <t>Accidentes con baja en jornada de trabajo según grado de lesión y tipo de contrato</t>
  </si>
  <si>
    <t>Tipos de contratos</t>
  </si>
  <si>
    <t xml:space="preserve">  Total nº          </t>
  </si>
  <si>
    <t>INDEFINIDO</t>
  </si>
  <si>
    <t>Tiempo Completo</t>
  </si>
  <si>
    <t>Tiempo Parcial</t>
  </si>
  <si>
    <t>Fijo / Discontinuo</t>
  </si>
  <si>
    <t>TOTAL CONTRATOS INDEFINIDOS</t>
  </si>
  <si>
    <t>Temporal Tiempo Completo</t>
  </si>
  <si>
    <t>TOTAL CONTRATOS TEMPORALES</t>
  </si>
  <si>
    <t>TOTALES</t>
  </si>
  <si>
    <t>Accidentes con baja en jornada de trabajo según sector de actividad y tipo de contrato</t>
  </si>
  <si>
    <t>Indefinido</t>
  </si>
  <si>
    <t>Temporal</t>
  </si>
  <si>
    <t>R.L. Especial</t>
  </si>
  <si>
    <t>Accidentes con baja en jornada de trabajo según grado de lesión y antigüedad en el puesto</t>
  </si>
  <si>
    <t>Antigüedad en el puesto</t>
  </si>
  <si>
    <t>Accidentes con baja en jornada de trabajo según grado de lesión y nacionalidad del trabajador</t>
  </si>
  <si>
    <t>ESPAÑOLES</t>
  </si>
  <si>
    <t>EXTRANJEROS</t>
  </si>
  <si>
    <t>Resto Europa</t>
  </si>
  <si>
    <t>TOTAL EXTRANJEROS</t>
  </si>
  <si>
    <t>Cod. País</t>
  </si>
  <si>
    <t>Accidentes con baja en jornada de trabajo según grado de lesión y tamaño de la empresa</t>
  </si>
  <si>
    <t>Tamaño de la empresa</t>
  </si>
  <si>
    <t>Código. Municipio*</t>
  </si>
  <si>
    <t>Accidentes con baja en jornada de trabajo según grado de lesión y actividad económica</t>
  </si>
  <si>
    <t>*Código CNAE 09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</si>
  <si>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</si>
  <si>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</si>
  <si>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</si>
  <si>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</si>
  <si>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</si>
  <si>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</si>
  <si>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</si>
  <si>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</si>
  <si>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</si>
  <si>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</si>
  <si>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</si>
  <si>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</si>
  <si>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</si>
  <si>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Accidentes con baja en jornada de trabajo según grado de lesión y mes</t>
  </si>
  <si>
    <t>Accidentes con baja en jornada de trabajo según grado de lesión y día de la semana</t>
  </si>
  <si>
    <t>Dia semana</t>
  </si>
  <si>
    <t xml:space="preserve">Accidentes con baja en jornada de trabajo según grado de lesión y hora del día </t>
  </si>
  <si>
    <t>Hora día</t>
  </si>
  <si>
    <t xml:space="preserve">Accidentes con baja en jornada de trabajo según grado de lesión y hora de trabajo </t>
  </si>
  <si>
    <t>Hora trabajo</t>
  </si>
  <si>
    <t>Accidentes con baja en jornada de trabajo según grado de lesión y tipo de lugar</t>
  </si>
  <si>
    <t>Tipo de lugar</t>
  </si>
  <si>
    <t>Accidentes con baja en jornada de trabajo según grado de lesión y tipo de trabajo</t>
  </si>
  <si>
    <t>Tipo de trabajo</t>
  </si>
  <si>
    <t>Accidentes con baja en jornada de trabajo según grado de lesión y actividad física específica</t>
  </si>
  <si>
    <t>Actividad física específica</t>
  </si>
  <si>
    <t>Accidentes con baja en jornada de trabajo según grado de lesión y forma/contacto</t>
  </si>
  <si>
    <t>Forma contacto</t>
  </si>
  <si>
    <t>Accidentes con baja en jornada de trabajo según grado de lesión y desviación</t>
  </si>
  <si>
    <t>Tipo de desviación</t>
  </si>
  <si>
    <t>Accidentes con baja en jornada de trabajo según grado de lesión y agente material asociado a la desviación</t>
  </si>
  <si>
    <t>Agente material</t>
  </si>
  <si>
    <t>Accidentes con baja en jornada de trabajo según desviación y agente material</t>
  </si>
  <si>
    <t>Accidentes con baja en jornada de trabajo según grado y tipo de lesión</t>
  </si>
  <si>
    <t>Tipo lesión</t>
  </si>
  <si>
    <t>Accidentes con baja en jornada de trabajo según grado de lesión y parte del cuerpo</t>
  </si>
  <si>
    <t>Parte cuerpo</t>
  </si>
  <si>
    <t>Accidentes con baja en jornada de trabajo según parte del cuerpo y tipo de  lesión</t>
  </si>
  <si>
    <t>Parte del cuerpo</t>
  </si>
  <si>
    <t>Accidentes con baja en jornada de trabajo según parte del cuerpo y forma/contacto</t>
  </si>
  <si>
    <t>Nº accidentes</t>
  </si>
  <si>
    <t>324 Guinea</t>
  </si>
  <si>
    <t>624 Guinea Bissau</t>
  </si>
  <si>
    <t>30006 Aledo</t>
  </si>
  <si>
    <t>202 Fabricación de pesticidas y otros productos agroquímicos</t>
  </si>
  <si>
    <t>390 Actividades de descontaminación y otros servicios de gestión de residuos</t>
  </si>
  <si>
    <t>682 Alquiler de bienes inmobiliarios por cuenta propia</t>
  </si>
  <si>
    <t>802 Servicios de sistemas de seguridad</t>
  </si>
  <si>
    <t>2 Ahogamiento, quedar sepultado, quedar envuelto - Sin especificar</t>
  </si>
  <si>
    <t>3 Aplastamiento sobre o contra un objeto inmóvil (el trabajador está en movimiento vertical u horizontal) - Sin especificar</t>
  </si>
  <si>
    <t>4 Choque o golpe contra un objeto en movimiento, colisión con - Sin especificar</t>
  </si>
  <si>
    <t>6 Quedar atrapado, ser aplastado, sufrir una amputación - Sin especificar</t>
  </si>
  <si>
    <t>7 Sobreesfuerzo físico, trauma psíquico, exposición a radiaciones, ruido, luz o presión - Sin especificar</t>
  </si>
  <si>
    <t>8 Mordeduras, patadas, etc. (de animales o personas) - Sin especificar</t>
  </si>
  <si>
    <t>0809 Herramientas manuales, sin especificación en cuanto a motorización, para extracción de materiales y trabajo del suelo (comprende las herramientas agrícolas)</t>
  </si>
  <si>
    <t>* Accidentes de tráfico</t>
  </si>
  <si>
    <t>Año</t>
  </si>
  <si>
    <t>ATJ-1</t>
  </si>
  <si>
    <t>ATJ-2</t>
  </si>
  <si>
    <t>ATJ-3</t>
  </si>
  <si>
    <t>ATJ-4</t>
  </si>
  <si>
    <t>ATJ-5</t>
  </si>
  <si>
    <t>ATJ-6</t>
  </si>
  <si>
    <t>ATJ-7</t>
  </si>
  <si>
    <t>ATJ-8</t>
  </si>
  <si>
    <t>ATJ-9</t>
  </si>
  <si>
    <t>ATJ-10</t>
  </si>
  <si>
    <t>ATJ-11</t>
  </si>
  <si>
    <t>ATJ-12</t>
  </si>
  <si>
    <t>ATJ-13</t>
  </si>
  <si>
    <t>ATJ-14</t>
  </si>
  <si>
    <t>ATJ-15</t>
  </si>
  <si>
    <t>ATJ-16</t>
  </si>
  <si>
    <t>ATJ-17</t>
  </si>
  <si>
    <t>ATJ-18</t>
  </si>
  <si>
    <t>ATJ-19</t>
  </si>
  <si>
    <t>ATJ-20</t>
  </si>
  <si>
    <t>ATJ-21</t>
  </si>
  <si>
    <t>ATJ-22</t>
  </si>
  <si>
    <t>ATJ-23</t>
  </si>
  <si>
    <t>ATJ-24</t>
  </si>
  <si>
    <t>ATJ-25</t>
  </si>
  <si>
    <t>Accidentes con baja en jornada de trabajo según grado de lesión y dia de la semana</t>
  </si>
  <si>
    <t xml:space="preserve">Accidentes con baja en jornada de trabajo según grado de lesión y hora del dia </t>
  </si>
  <si>
    <t>ATJ-26</t>
  </si>
  <si>
    <t>I.I. Graves/muy graves</t>
  </si>
  <si>
    <t>I.I. Mortales</t>
  </si>
  <si>
    <t>Hombres</t>
  </si>
  <si>
    <t>Mujeres</t>
  </si>
  <si>
    <t>I.I. TOTAL REGIONAL</t>
  </si>
  <si>
    <t>Grado lesión</t>
  </si>
  <si>
    <t>Total Regional</t>
  </si>
  <si>
    <t>I.I. Hombres</t>
  </si>
  <si>
    <t>I.I. Mujeres</t>
  </si>
  <si>
    <t>I.I. Total</t>
  </si>
  <si>
    <t>I.I. Leves</t>
  </si>
  <si>
    <t>I.I. Grave /Muy grave</t>
  </si>
  <si>
    <t>I.I. Mortal</t>
  </si>
  <si>
    <t>INDICE DE TABLAS</t>
  </si>
  <si>
    <t>América del Norte</t>
  </si>
  <si>
    <t>156 China</t>
  </si>
  <si>
    <t>226 Guinea Ecuatorial</t>
  </si>
  <si>
    <t>384 Costa de Marfil</t>
  </si>
  <si>
    <t>192 Refino de petróleo</t>
  </si>
  <si>
    <t>261 Fabricación de componentes electrónicos y circuitos impresos ensamblados</t>
  </si>
  <si>
    <t>781 Actividades de las agencias de colocación</t>
  </si>
  <si>
    <t>856 Actividades auxiliares a la educación</t>
  </si>
  <si>
    <t>942 Actividades sindicales</t>
  </si>
  <si>
    <t>19 Otra Actividad física específica conocida del grupo 10 pero no mencionada anteriormente.</t>
  </si>
  <si>
    <t>29 Otra Actividad física específica conocida del grupo 20 pero no mencionada anteriormente.</t>
  </si>
  <si>
    <t>39 Otra Actividad física específica conocida del grupo 30 pero no mencionada anteriormente.</t>
  </si>
  <si>
    <t>59 Otra Actividad física específica conocida del grupo 50 pero no mencionada anteriormente.</t>
  </si>
  <si>
    <t>69 Otra Actividad física específica conocida del grupo 60 pero no mencionada anteriormente.</t>
  </si>
  <si>
    <t>1 Contacto con corriente eléctrica, fuego, temperatura o sustancias peligrosas - Sin especificar</t>
  </si>
  <si>
    <t>0711 Herramientas mecánicas manuales para pintar</t>
  </si>
  <si>
    <t>Oceanía</t>
  </si>
  <si>
    <t>Accidentes con baja en jornada de trabajo según grado de lesión y país de origen del trabajador</t>
  </si>
  <si>
    <t>070 Bosnia-Herzegovina</t>
  </si>
  <si>
    <t>348 Hungría</t>
  </si>
  <si>
    <t>524 Nepal</t>
  </si>
  <si>
    <t>023 Recolección de productos silvestres, excepto madera</t>
  </si>
  <si>
    <t>275 Fabricación de aparatos domésticos</t>
  </si>
  <si>
    <t>302 Fabricación de locomotoras y material ferroviario</t>
  </si>
  <si>
    <t>353 Suministro de vapor y aire acondicionado</t>
  </si>
  <si>
    <t>581 Edición de libros, periódicos y otras actividades editoriales</t>
  </si>
  <si>
    <t>582 Edición de programas informáticos</t>
  </si>
  <si>
    <t>681 Compraventa de bienes inmobiliarios por cuenta propia</t>
  </si>
  <si>
    <t>822 Actividades de los centros de llamadas</t>
  </si>
  <si>
    <t>Accidentes con baja en jornada según actividad (CNAE 2 dígitos) y sexo. Porcentajes horizontales</t>
  </si>
  <si>
    <t>Hombre nº</t>
  </si>
  <si>
    <t>Mujer nº</t>
  </si>
  <si>
    <t>01 Agricultura, ganadería, caza y servicios relacionados con las mismas</t>
  </si>
  <si>
    <t>02 Silvicultura y explotación forestal</t>
  </si>
  <si>
    <t>03 Pesca y acuicultura</t>
  </si>
  <si>
    <t>08 Otras industrias extractivas</t>
  </si>
  <si>
    <t>10 Industria de la alimentación</t>
  </si>
  <si>
    <t>11 Fabricación de bebidas</t>
  </si>
  <si>
    <t>13 Industria textil</t>
  </si>
  <si>
    <t>14 Confección de prendas de vestir</t>
  </si>
  <si>
    <t>15 Industria del cuero y del calzado</t>
  </si>
  <si>
    <t>16 Industria de la madera y del corcho, excepto muebles. cestería y espartería</t>
  </si>
  <si>
    <t>17 Industria del papel</t>
  </si>
  <si>
    <t>18 Artes gráficas y reproducción de soportes grabados</t>
  </si>
  <si>
    <t>19 Coquerías y refino de petróleo</t>
  </si>
  <si>
    <t>20 Industria química</t>
  </si>
  <si>
    <t>21 Fabricación de productos farmacéuticos</t>
  </si>
  <si>
    <t>22 Fabricación de productos de caucho y plásticos</t>
  </si>
  <si>
    <t>23 Fabricación de otros productos minerales no metálicos</t>
  </si>
  <si>
    <t>24 Metalurgia. fabricación de productos de hierro, acero y ferroaleaciones</t>
  </si>
  <si>
    <t>25 Fabricación de productos metálicos, excepto maquinaria y equipo</t>
  </si>
  <si>
    <t>26 Fabricación de productos informáticos, electrónicos y ópticos</t>
  </si>
  <si>
    <t>27 Fabricación de material y equipo eléctrico</t>
  </si>
  <si>
    <t>28 Fabricación de maquinaria y equipo n.c.o.p.</t>
  </si>
  <si>
    <t>29 Fabricación de vehículos de motor, remolques y semirremolques</t>
  </si>
  <si>
    <t>30 Fabricación de otro material de transporte</t>
  </si>
  <si>
    <t>31 Fabricación de muebles</t>
  </si>
  <si>
    <t>32 Otras industrias manufactureras</t>
  </si>
  <si>
    <t>33 Reparación e instalación de maquinaria y equipo</t>
  </si>
  <si>
    <t>35 Suministro de energía eléctrica, gas, vapor y aire acondicionado</t>
  </si>
  <si>
    <t>36 Captación, depuración y distribución de agua</t>
  </si>
  <si>
    <t>37 Recogida y tratamiento de aguas residuales</t>
  </si>
  <si>
    <t>38 Recogida, tratamiento y eliminación de residuos. valorización</t>
  </si>
  <si>
    <t>39 Actividades de descontaminación y otros servicios de gestión de residuos</t>
  </si>
  <si>
    <t>41 Construcción de edificios</t>
  </si>
  <si>
    <t>42 Ingeniería civil</t>
  </si>
  <si>
    <t>43 Actividades de construcción especializada</t>
  </si>
  <si>
    <t>45 Venta y reparación de vehículos de motor y motocicletas</t>
  </si>
  <si>
    <t>46 Comercio al por mayor e intermediarios del comercio, excepto de vehículos de motor y motocicletas</t>
  </si>
  <si>
    <t>47 Comercio al por menor, excepto de vehículos de motor y motocicletas</t>
  </si>
  <si>
    <t>49 Transporte terrestre y por tubería</t>
  </si>
  <si>
    <t>50 Transporte marítimo y por vías navegables interiores</t>
  </si>
  <si>
    <t>52 Almacenamiento y actividades anexas al transporte</t>
  </si>
  <si>
    <t>53 Actividades postales y de correos</t>
  </si>
  <si>
    <t>55 Servicios de alojamiento</t>
  </si>
  <si>
    <t>56 Servicios de comidas y bebidas</t>
  </si>
  <si>
    <t>58 Edición</t>
  </si>
  <si>
    <t>59 Actividades cinematográficas, de vídeo y de programas de televisión, grabación de sonido y edición musical</t>
  </si>
  <si>
    <t>60 Actividades de programación y emisión de radio y televisión</t>
  </si>
  <si>
    <t>61 Telecomunicaciones</t>
  </si>
  <si>
    <t>62 Programación, consultoría y otras actividades relacionadas con la informática</t>
  </si>
  <si>
    <t>63 Servicios de información</t>
  </si>
  <si>
    <t>64 Servicios financieros, excepto seguros y fondos de pensiones</t>
  </si>
  <si>
    <t>65 Seguros, reaseguros y fondos de pensiones, excepto Seguridad Social obligatoria</t>
  </si>
  <si>
    <t>66 Actividades auxiliares a los servicios financieros y a los seguros</t>
  </si>
  <si>
    <t>68 Actividades inmobiliarias</t>
  </si>
  <si>
    <t>69 Actividades jurídicas y de contabilidad</t>
  </si>
  <si>
    <t>70 Actividades de las sedes centrales. actividades de consultoría de gestión empresarial</t>
  </si>
  <si>
    <t>71 Servicios técnicos de arquitectura e ingeniería. ensayos y análisis técnicos</t>
  </si>
  <si>
    <t>72 Investigación y desarrollo</t>
  </si>
  <si>
    <t>73 Publicidad y estudios de mercado</t>
  </si>
  <si>
    <t>74 Otras actividades profesionales, científicas y técnicas</t>
  </si>
  <si>
    <t>75 Actividades veterinarias</t>
  </si>
  <si>
    <t>77 Actividades de alquiler</t>
  </si>
  <si>
    <t>78 Actividades relacionadas con el empleo</t>
  </si>
  <si>
    <t>80 Actividades de seguridad e investigación</t>
  </si>
  <si>
    <t>81 Servicios a edificios y actividades de jardinería</t>
  </si>
  <si>
    <t>82 Actividades administrativas de oficina y otras actividades auxiliares a las empresas</t>
  </si>
  <si>
    <t>84 Administración Pública y defensa. Seguridad Social obligatoria</t>
  </si>
  <si>
    <t>85 Educación</t>
  </si>
  <si>
    <t>86 Actividades sanitarias</t>
  </si>
  <si>
    <t>87 Asistencia en establecimientos residenciales</t>
  </si>
  <si>
    <t>88 Actividades de servicios sociales sin alojamiento</t>
  </si>
  <si>
    <t>90 Actividades de creación, artísticas y espectáculos</t>
  </si>
  <si>
    <t>91 Actividades de bibliotecas, archivos, museos y otras actividades culturales</t>
  </si>
  <si>
    <t>92 Actividades de juegos de azar y apuestas</t>
  </si>
  <si>
    <t>93 Actividades deportivas, recreativas y de entretenimiento</t>
  </si>
  <si>
    <t>94 Actividades asociativas</t>
  </si>
  <si>
    <t>95 Reparación de ordenadores, efectos personales y artículos de uso doméstico</t>
  </si>
  <si>
    <t>96 Otros servicios personales</t>
  </si>
  <si>
    <t>97 Actividades de los hogares como empleadores de personal doméstico</t>
  </si>
  <si>
    <t>Accidentes con baja en jornada de trabajo según actividad económica y sexo</t>
  </si>
  <si>
    <t>0716 Herramientas mecánicas manuales para trabajos de medicina y de cirugía, no cortantes, otras</t>
  </si>
  <si>
    <t>1699 Otros dispositivos y equipos de protección clasificados en el grupo 16 pero no citados anteriormente</t>
  </si>
  <si>
    <t>1899 Otros organismos vivos clasificados en el grupo 18 pero no citados anteriormente</t>
  </si>
  <si>
    <t>1902 Residuos en grandes cantidades de sustancias químicas</t>
  </si>
  <si>
    <t>Grave/Muy grave</t>
  </si>
  <si>
    <t>34 Profesionales de apoyo en finanzas y matemáticas</t>
  </si>
  <si>
    <t>120 Camerún</t>
  </si>
  <si>
    <t>591 Panamá</t>
  </si>
  <si>
    <t>732 Sáhara Occidental</t>
  </si>
  <si>
    <t>840 Estados Unidos</t>
  </si>
  <si>
    <t>000 No consta</t>
  </si>
  <si>
    <t>133 Acabado de textiles</t>
  </si>
  <si>
    <t>239 Fabricación de productos abrasivos y productos minerales no metálicos n.c.o.p.</t>
  </si>
  <si>
    <t>263 Fabricación de equipos de telecomunicaciones</t>
  </si>
  <si>
    <t>291 Fabricación de vehículos de motor</t>
  </si>
  <si>
    <t>321 Fabricación de artículos de joyería, bisutería y similares</t>
  </si>
  <si>
    <t>383 Valorización</t>
  </si>
  <si>
    <t>512 Transporte aéreo de mercancías y transporte espacial</t>
  </si>
  <si>
    <t>649 Otros servicios financieros, excepto seguros y fondos de pensiones</t>
  </si>
  <si>
    <t>51 Transporte aéreo</t>
  </si>
  <si>
    <t>Accidentes con baja en jornada de trabajo según grado de lesión y hora de trabajo</t>
  </si>
  <si>
    <t>0607 Herramientas manuales sin motor para coser, tejer</t>
  </si>
  <si>
    <t>0717 Pistolas neumáticas (sin especificar herramienta)</t>
  </si>
  <si>
    <t>0807 Herramientas manuales, sin especificación en cuanto a motorización, para coser, tejer</t>
  </si>
  <si>
    <t>0811 Herramientas manuales, sin especificación en cuanto a motorización, para pintar</t>
  </si>
  <si>
    <t>1301 Vehículos sobre raíles, incluso monorraíles suspendidos: de carga</t>
  </si>
  <si>
    <t>Accidentes con baja en jornada de trabajo según grado de lesión y municipio</t>
  </si>
  <si>
    <t>Accidentes con baja en jornada de trabajo según parte del cuerpo y tipo de lesión</t>
  </si>
  <si>
    <t>I.I. 
leves</t>
  </si>
  <si>
    <t>*Los accidentes de tráfico han sido incluidos como un epígrafe más de la clasificación de la forma o contacto que ocasionó la lesión, extrayendo los accidentes de tráfico incluidos en las 9 categorías de la variable indicada. Ello permite la comparación con los datos referidos a la misma variable en el caso de los accidentes con baja in itinere.</t>
  </si>
  <si>
    <t>*Indice de incidencia: Nº de accidentes con baja en jornada de trabajo por cada cien mil trabajadores afiliados a la Seguridad Social con las contingencias por AT y  EP cubiertas (incluye autónomos)</t>
  </si>
  <si>
    <t>*La “hora de trabajo” hace referencia al número de horas de trabajo o fracción que llevaba desempeñando el trabajador en su jornada de trabajo</t>
  </si>
  <si>
    <t>Indices de incidencia de accidentes con baja en jornada según grado de la lesión y según sexo: 2012-2019</t>
  </si>
  <si>
    <t>ACCIDENTES CON BAJA EN JORNADA DE TRABAJO 2019</t>
  </si>
  <si>
    <t>Evolución del nº de accidentes de trabajo con baja en jornada. Región de Murcia 2000-2019
TOTAL TRABAJADORES AFILIADOS</t>
  </si>
  <si>
    <t>Accidentes de trabajo totales según grado de la lesión. Región de Murcia 2019</t>
  </si>
  <si>
    <t>Accidentes de trabajo según tipo y grado de la lesión. Región de Murcia 2019</t>
  </si>
  <si>
    <t>13 Directores de producción y operaciones</t>
  </si>
  <si>
    <t>TRABAJADORES AUTÓNOMOS (RETA)</t>
  </si>
  <si>
    <t>Autónomos (R.E.T.A.)</t>
  </si>
  <si>
    <t>051 Armenia</t>
  </si>
  <si>
    <t>064 Bután</t>
  </si>
  <si>
    <t>140 Centroafricana (República)</t>
  </si>
  <si>
    <t>174 Comores</t>
  </si>
  <si>
    <t>222 El Salvador</t>
  </si>
  <si>
    <t>246 Finlandia</t>
  </si>
  <si>
    <t>320 Guatemala</t>
  </si>
  <si>
    <t>428 Letonia</t>
  </si>
  <si>
    <t>438 Liechtenstein</t>
  </si>
  <si>
    <t>458 Malasia</t>
  </si>
  <si>
    <t>528 Países Bajos</t>
  </si>
  <si>
    <t>540 Nueva Caledonia</t>
  </si>
  <si>
    <t>688 Serbia</t>
  </si>
  <si>
    <t>694 Sierra Leona</t>
  </si>
  <si>
    <t>703 Eslovaquia</t>
  </si>
  <si>
    <t>756 Suiza</t>
  </si>
  <si>
    <t>768 Togo</t>
  </si>
  <si>
    <t>792 Turquía</t>
  </si>
  <si>
    <t>854 Burkina Faso</t>
  </si>
  <si>
    <t>017 Caza, captura de animales y servicios relacionados con las mismas</t>
  </si>
  <si>
    <t>099 Actividades de apoyo a otras industrias extractivas</t>
  </si>
  <si>
    <t>182 Reproducción de soportes grabados</t>
  </si>
  <si>
    <t>264 Fabricación de productos electrónicos de consumo</t>
  </si>
  <si>
    <t>265 Fabricación de instrumentos y aparatos de medida, verificación y navegación. fabricación de relojes</t>
  </si>
  <si>
    <t>272 Fabricación de pilas y acumuladores eléctricos</t>
  </si>
  <si>
    <t>273 Fabricación de cables y dispositivos de cableado</t>
  </si>
  <si>
    <t>322 Fabricación de instrumentos musicales</t>
  </si>
  <si>
    <t>352 Producción de gas. distribución por tubería de combustibles gaseosos</t>
  </si>
  <si>
    <t>492 Transporte de mercancías por ferrocarril</t>
  </si>
  <si>
    <t>592 Actividades de grabación de sonido y edición musical</t>
  </si>
  <si>
    <t>661 Actividades auxiliares a los servicios financieros, excepto seguros y fondos de pensiones</t>
  </si>
  <si>
    <t>722 Investigación y desarrollo experimental en ciencias sociales y humanidades</t>
  </si>
  <si>
    <t>741 Actividades de diseño especializado</t>
  </si>
  <si>
    <t>772 Alquiler de efectos personales y artículos de uso doméstico</t>
  </si>
  <si>
    <t>791 Actividades de agencias de viajes y operadores turísticos</t>
  </si>
  <si>
    <t>799 Otros servicios de reservas y actividades relacionadas con los mismos</t>
  </si>
  <si>
    <t>09 Actividades de apoyo a las industrias extractivas</t>
  </si>
  <si>
    <t>79 Actividades de agencias de viajes, operadores turísticos, servicios de reservas y actividades relacionadas con los mismos</t>
  </si>
  <si>
    <t>0707 Herramientas mecánicas manuales para coser, tejer</t>
  </si>
  <si>
    <t>0715 Herramientas mecánicas manuales para trabajos de medicina y de cirugía, punzantes, cortantes</t>
  </si>
  <si>
    <t>1014 Máquinas para el tratamiento de superficies - galvanizado, tratamiento electrolítico de superficies</t>
  </si>
  <si>
    <t>1 Desviación por problema eléctrico, explosión, fuego - Sin especificar.</t>
  </si>
  <si>
    <t>2 Desviación por desbordamiento, vuelco, escape, derrame, vaporización, emanación - Sin especificar.</t>
  </si>
  <si>
    <t>3 Rotura, fractura, estallido, resbalón, caída, derrumbamiento de Agente material - Sin especificar.</t>
  </si>
  <si>
    <t>4 Pérdida (total o parcial) de control de máquinas, medios de transporte - equipo de carga, herramienta manual, objeto, animal - Sin especificar.</t>
  </si>
  <si>
    <t>5 Resbalón o tropezón con caída - Caída de personas - Sin especificar.</t>
  </si>
  <si>
    <t>6 Movimiento del cuerpo sin esfuerzo físico (en general provoca una lesión externa) - Sin especificar.</t>
  </si>
  <si>
    <t>7 Movimiento del cuerpo como consecuencia de o con esfuerzo físico (por lo general provoca una lesión interna) - Sin especificar.</t>
  </si>
  <si>
    <t>8 Sorpresa, miedo, violencia, agresión, amenaza, presencia - Sin especificar.</t>
  </si>
  <si>
    <t>0 Parte del cuerpo afectada sin especificar</t>
  </si>
  <si>
    <t>Evolución del nº de accidentes de trabajo con baja en jornada. Región de Murcia 2009-2019
TRABAJADORES ASALARIADOS</t>
  </si>
  <si>
    <t>Evolución del nº de accidentes de trabajo con baja en jornada. Región de Murcia 2009-2019
TRABAJADORES AUTÓNOMOS</t>
  </si>
  <si>
    <t xml:space="preserve"> TRABAJADORES AFILIADOS TOTALES</t>
  </si>
  <si>
    <t>Indices de incidencia de accidentes con baja en jornada según sector de actividad y grado de la lesión: 2012-2019</t>
  </si>
  <si>
    <t>Indices de incidencia de accidentes con baja en jornada según sector de actividad y sexo. 2019</t>
  </si>
  <si>
    <t xml:space="preserve"> TRABAJADORES ASALARIADOS</t>
  </si>
  <si>
    <t>Indices de incidencia de accidentes con baja en jornada: 2012-2019</t>
  </si>
  <si>
    <t xml:space="preserve">TOTAL </t>
  </si>
  <si>
    <t>Indices de incidencia de accidentes con baja en jornada según sexo: 2018-2019</t>
  </si>
  <si>
    <t>Indices de incidencia de accidentes con baja en jornada según sector de actividad y grado de la lesión: 2018-2019</t>
  </si>
  <si>
    <t xml:space="preserve"> TRABAJADORES AUTÓNOMOS</t>
  </si>
  <si>
    <t xml:space="preserve"> ACCIDENTES CON BAJA EN JORNADA DE TRABAJO. Region de Murcia 2019.                     </t>
  </si>
  <si>
    <t xml:space="preserve">Contempla la totalidad de los accidentes de trabajo, incluidos los correspondientes a trabajadores autónomos (afiliados al RETA). Debido al cambio de registro a partir del 1 de enero de 2019, los datos de 2019 no son comparables con el resto de la serie. </t>
  </si>
  <si>
    <t>Excluye del total de accidentes de trabajo los correspondientes a trabajadores autónomos (afiliados al RETA). Puesto que estos datos no están afectados por los cambios de registro a partir del 1 de enero de 2019, los datos de 2019 son comparables con el resto de la serie.</t>
  </si>
  <si>
    <t xml:space="preserve">Incluye solamente trabajadores autónomos (afiliados al RETA). Debido al cambio de registro a partir del 1 de enero de 2019, los datos de 2019 no son comparables con el resto de la serie. </t>
  </si>
  <si>
    <t>Índice de incidencia: Nº de accidentes con baja en jornada de trabajo por cada cien mil trabajadores afiliados a la Seguridad Social con las contingencias por A.T. cubiertas. Contempla la totalidad de accidentes y trabajadores, incluidos trabajadores autónomos (afiliados al RETA). Debido al cambio de registro a partir del 1 de enero de 2019, los datos de 2019 no son comparables con con los de 2018. Ver notas metodológicas. Los índices se refieren a accidentes ocurridos en el año.</t>
  </si>
  <si>
    <t xml:space="preserve">Índice de incidencia: Nº de accidentes con baja en jornada de trabajo por cada cien mil trabajadores afiliados a la Seguridad Social con las contingencias por A.T. cubiertas. Excluye trabajadores autónomos (afiliados al RETA). Debido al cambio de registro a partir del 1 de enero de 2019, los datos de 2019 son comparables con los de 2018. Ver notas metodológicas. Los índices se refieren a accidentes ocurridos en el año.
Fuente: Instituto de Seguridad y Salud Laboral de la Región de Murcia; Tesorería General de la Seguridad Social.
*Nuevos criterios de afiliación desde 2012. Ver notas metodológicas.
</t>
  </si>
  <si>
    <t xml:space="preserve">Índice de incidencia: Nº de accidentes con baja en jornada de trabajo por cada cien mil trabajadores afiliados a la Seguridad Social con las contingencias por A.T. cubiertas. Incluye solo trabajadores autónomos (afiliados al RETA), excluyendo trabajadores asalariados. Debido al cambio de registro a partir del 1 de enero de 2019, los datos de 2019 no son comparables con los de 2018. Ver notas metodológicas. Los índices se refieren a accidentes ocurridos en el año.
Fuente: Instituto de Seguridad y Salud Laboral de la Región de Murcia; Tesorería General de la Seguridad Social.
</t>
  </si>
  <si>
    <t>Índice de incidencia: Nº de accidentes con baja en jornada de trabajo por cada cien mil trabajadores afiliados a la Seguridad Social con las contingencias por A.T. cubiertas. Excluye trabajadores autónomos (afiliados al RETA). Debido al cambio de registro a partir del 1 de enero de 2019, los datos de 2019 son comparables con los de 2018. Ver notas metodológicas. Los índices se refieren a accidentes ocurridos en el año.
Fuente: Instituto de Seguridad y Salud Laboral de la Región de Murcia; Tesorería General de la Seguridad Social.</t>
  </si>
  <si>
    <t>Índice de incidencia: Nº de accidentes con baja en jornada de trabajo por cada cien mil trabajadores afiliados a la Seguridad Social con las contingencias por A.T. cubiertas. Incluye solo trabajadores autónomos (afiliados al RETA), excluyendo trabajadores asalariados. Debido al cambio de registro a partir del 1 de enero de 2019, los datos de 2019 no son comparables con los de 2018. Ver notas metodológicas. Los índices se refieren a accidentes ocurridos en el año.
Fuente: Instituto de Seguridad y Salud Laboral de la Región de Murcia; Tesorería General de la Seguridad Social.
*Nuevos criterios de afiliación desde 2012. Ver notas metodológicas.</t>
  </si>
  <si>
    <t>Índice de incidencia: Nº de accidentes con baja en jornada de trabajo por cada cien mil trabajadores afiliados a la Seguridad Social con las contingencias por A.T. cubiertas. Incluye solo trabajadores autónomos (afiliados al RETA), excluyendo trabajadores asalariados. Debido al cambio de registro a partir del 1 de enero de 2019, los datos de 2019 no son comparables con los de 2018. Ver notas metodológicas. Los índices se refieren a accidentes ocurridos en el año.
Fuente: Instituto de Seguridad y Salud Laboral de la Región de Murcia; Tesorería General de la Seguridad Social.</t>
  </si>
  <si>
    <t>Evolución del nº de accidentes de trabajo con baja en jornada (TOTAL TRABAJADORES AFILIADOS). Región de Murcia 2000-2019</t>
  </si>
  <si>
    <t>Evolución del nº de accidentes de trabajo con baja en jornada (TRABAJADORES ASALARIADOS). Región de Murcia 2000-2019</t>
  </si>
  <si>
    <t>Evolución del nº de accidentes de trabajo con baja en jornada (TRABAJADORES AUTÓNOMOS). Región de Murcia 2000-2019</t>
  </si>
  <si>
    <t>Indices de incidencia (TRABAJADORES ASALARIADOS) de accidentes con baja en jornada: 2012-2019</t>
  </si>
  <si>
    <t>Indices de incidencia de accidentes con baja en jornada (TOTAL TRABAJADORES AFILIADOS) según sector de actividad y sexo. 2019</t>
  </si>
  <si>
    <t>Indices de incidencia de accidentes con baja en jornada (TOTAL TRABAJADORES AFILIADOS) según sector de actividad y grado de la lesión: 2012-2019</t>
  </si>
  <si>
    <t>Indices de incidencia de accidentes con baja en jornada (TOTAL TRABAJADORES AFILIADOS) según grado de la lesión y según sexo: 2012-2019</t>
  </si>
  <si>
    <t>Indices de incidencia  de accidentes con baja en jornada (TRABAJADORES ASALARIADOS) según sexo: 2018-2019</t>
  </si>
  <si>
    <t>Indices de incidencia  de accidentes con baja en jornada (TRABAJADORES ASALARIADOS) según sector de actividad y grado de la lesión: 2018-2019</t>
  </si>
  <si>
    <t>Indices de incidencia de accidentes con baja en jornada según sector de actividad: 2018-2019</t>
  </si>
  <si>
    <t>Indices de incidencia (TRABAJADORES AUTÓNOMOS) de accidentes con baja en jornada: 2012-2019</t>
  </si>
  <si>
    <t>Indices de incidencia  de accidentes con baja en jornada (TRABAJADORES AUTÓNOMOS) según sexo: 2018-2019</t>
  </si>
  <si>
    <t>Indices de incidencia  de accidentes con baja en jornada (TRABAJADORES AUTÓNOMOS) según sector de actividad y grado de la lesión: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</si>
</sst>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"/>
    <numFmt numFmtId="165" formatCode="0.0"/>
    <numFmt numFmtId="166" formatCode="###0.00"/>
    <numFmt numFmtId="167" formatCode="0.00;0.00;\-;\-"/>
    <numFmt numFmtId="168" formatCode="0.0%"/>
    <numFmt numFmtId="169" formatCode="#,##0.0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3" tint="0.3999755851924192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99CCFF"/>
        <bgColor indexed="9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indexed="64"/>
      </top>
      <bottom style="medium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 style="medium">
        <color theme="3" tint="0.39994506668294322"/>
      </bottom>
      <diagonal/>
    </border>
    <border>
      <left/>
      <right style="thin">
        <color indexed="64"/>
      </right>
      <top style="thin">
        <color indexed="64"/>
      </top>
      <bottom style="medium">
        <color theme="3" tint="0.399945066682943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9" fillId="0" borderId="0" applyNumberFormat="0" applyFill="0" applyBorder="0" applyAlignment="0" applyProtection="0"/>
    <xf numFmtId="0" fontId="32" fillId="0" borderId="0"/>
    <xf numFmtId="0" fontId="32" fillId="0" borderId="0"/>
    <xf numFmtId="0" fontId="1" fillId="0" borderId="0"/>
    <xf numFmtId="0" fontId="1" fillId="0" borderId="0"/>
  </cellStyleXfs>
  <cellXfs count="634">
    <xf numFmtId="0" fontId="0" fillId="0" borderId="0" xfId="0"/>
    <xf numFmtId="164" fontId="0" fillId="0" borderId="0" xfId="0" applyNumberFormat="1"/>
    <xf numFmtId="0" fontId="1" fillId="0" borderId="0" xfId="1"/>
    <xf numFmtId="0" fontId="1" fillId="0" borderId="0" xfId="4"/>
    <xf numFmtId="0" fontId="1" fillId="0" borderId="0" xfId="5"/>
    <xf numFmtId="0" fontId="1" fillId="0" borderId="0" xfId="9"/>
    <xf numFmtId="0" fontId="1" fillId="0" borderId="0" xfId="12"/>
    <xf numFmtId="0" fontId="1" fillId="0" borderId="0" xfId="13"/>
    <xf numFmtId="0" fontId="1" fillId="0" borderId="0" xfId="14"/>
    <xf numFmtId="0" fontId="1" fillId="0" borderId="0" xfId="15"/>
    <xf numFmtId="0" fontId="8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vertical="center" wrapText="1"/>
    </xf>
    <xf numFmtId="3" fontId="0" fillId="0" borderId="0" xfId="0" applyNumberFormat="1"/>
    <xf numFmtId="0" fontId="13" fillId="2" borderId="0" xfId="0" applyFont="1" applyFill="1"/>
    <xf numFmtId="0" fontId="0" fillId="0" borderId="2" xfId="0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0" borderId="2" xfId="0" applyBorder="1"/>
    <xf numFmtId="2" fontId="0" fillId="0" borderId="0" xfId="0" applyNumberFormat="1"/>
    <xf numFmtId="164" fontId="10" fillId="0" borderId="2" xfId="0" applyNumberFormat="1" applyFont="1" applyBorder="1" applyAlignment="1">
      <alignment horizontal="right" vertical="center"/>
    </xf>
    <xf numFmtId="0" fontId="14" fillId="0" borderId="0" xfId="0" applyFont="1"/>
    <xf numFmtId="164" fontId="10" fillId="0" borderId="0" xfId="0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/>
    </xf>
    <xf numFmtId="0" fontId="10" fillId="0" borderId="4" xfId="17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right" vertical="top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0" fillId="6" borderId="0" xfId="0" applyFill="1"/>
    <xf numFmtId="0" fontId="9" fillId="4" borderId="7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/>
    </xf>
    <xf numFmtId="0" fontId="10" fillId="0" borderId="2" xfId="18" applyFont="1" applyBorder="1" applyAlignment="1">
      <alignment horizontal="left" vertical="top" wrapText="1"/>
    </xf>
    <xf numFmtId="0" fontId="9" fillId="4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164" fontId="3" fillId="0" borderId="2" xfId="5" applyNumberFormat="1" applyFont="1" applyBorder="1" applyAlignment="1">
      <alignment horizontal="right" vertical="center"/>
    </xf>
    <xf numFmtId="3" fontId="3" fillId="0" borderId="2" xfId="5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vertical="center"/>
    </xf>
    <xf numFmtId="0" fontId="11" fillId="0" borderId="2" xfId="0" applyFont="1" applyFill="1" applyBorder="1"/>
    <xf numFmtId="0" fontId="9" fillId="4" borderId="2" xfId="0" applyFont="1" applyFill="1" applyBorder="1" applyAlignment="1">
      <alignment horizontal="left"/>
    </xf>
    <xf numFmtId="0" fontId="12" fillId="4" borderId="2" xfId="0" applyFont="1" applyFill="1" applyBorder="1"/>
    <xf numFmtId="0" fontId="7" fillId="4" borderId="2" xfId="0" applyFont="1" applyFill="1" applyBorder="1"/>
    <xf numFmtId="0" fontId="9" fillId="4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right" vertical="center"/>
    </xf>
    <xf numFmtId="0" fontId="0" fillId="4" borderId="2" xfId="0" applyFill="1" applyBorder="1"/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wrapText="1"/>
    </xf>
    <xf numFmtId="3" fontId="10" fillId="0" borderId="2" xfId="0" applyNumberFormat="1" applyFont="1" applyBorder="1" applyAlignment="1">
      <alignment horizontal="right" vertical="center"/>
    </xf>
    <xf numFmtId="0" fontId="8" fillId="4" borderId="8" xfId="0" applyFont="1" applyFill="1" applyBorder="1" applyAlignment="1">
      <alignment horizontal="center" wrapText="1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4" applyFont="1" applyBorder="1" applyAlignment="1">
      <alignment vertical="center" wrapText="1"/>
    </xf>
    <xf numFmtId="0" fontId="10" fillId="0" borderId="2" xfId="4" applyFont="1" applyBorder="1" applyAlignment="1">
      <alignment horizontal="left" vertical="top" wrapText="1"/>
    </xf>
    <xf numFmtId="3" fontId="3" fillId="0" borderId="2" xfId="4" applyNumberFormat="1" applyFont="1" applyBorder="1" applyAlignment="1">
      <alignment horizontal="right" vertical="center"/>
    </xf>
    <xf numFmtId="164" fontId="3" fillId="0" borderId="2" xfId="4" applyNumberFormat="1" applyFont="1" applyBorder="1" applyAlignment="1">
      <alignment horizontal="right" vertical="center"/>
    </xf>
    <xf numFmtId="3" fontId="3" fillId="5" borderId="2" xfId="4" applyNumberFormat="1" applyFont="1" applyFill="1" applyBorder="1" applyAlignment="1">
      <alignment horizontal="right" vertical="center"/>
    </xf>
    <xf numFmtId="166" fontId="3" fillId="5" borderId="2" xfId="4" applyNumberFormat="1" applyFont="1" applyFill="1" applyBorder="1" applyAlignment="1">
      <alignment horizontal="right" vertical="center"/>
    </xf>
    <xf numFmtId="0" fontId="8" fillId="8" borderId="2" xfId="4" applyFont="1" applyFill="1" applyBorder="1" applyAlignment="1">
      <alignment vertical="top" wrapText="1"/>
    </xf>
    <xf numFmtId="3" fontId="8" fillId="8" borderId="2" xfId="4" applyNumberFormat="1" applyFont="1" applyFill="1" applyBorder="1" applyAlignment="1">
      <alignment horizontal="right" vertical="center"/>
    </xf>
    <xf numFmtId="164" fontId="8" fillId="8" borderId="2" xfId="4" applyNumberFormat="1" applyFont="1" applyFill="1" applyBorder="1" applyAlignment="1">
      <alignment horizontal="right" vertical="center"/>
    </xf>
    <xf numFmtId="0" fontId="3" fillId="0" borderId="2" xfId="4" applyFont="1" applyBorder="1" applyAlignment="1">
      <alignment horizontal="left" vertical="top" wrapText="1"/>
    </xf>
    <xf numFmtId="0" fontId="8" fillId="5" borderId="2" xfId="4" applyFont="1" applyFill="1" applyBorder="1" applyAlignment="1">
      <alignment vertical="top" wrapText="1"/>
    </xf>
    <xf numFmtId="3" fontId="8" fillId="5" borderId="2" xfId="4" applyNumberFormat="1" applyFont="1" applyFill="1" applyBorder="1" applyAlignment="1">
      <alignment horizontal="right" vertical="center"/>
    </xf>
    <xf numFmtId="166" fontId="8" fillId="5" borderId="2" xfId="4" applyNumberFormat="1" applyFont="1" applyFill="1" applyBorder="1" applyAlignment="1">
      <alignment horizontal="right" vertical="center"/>
    </xf>
    <xf numFmtId="164" fontId="8" fillId="5" borderId="2" xfId="4" applyNumberFormat="1" applyFont="1" applyFill="1" applyBorder="1" applyAlignment="1">
      <alignment horizontal="right" vertical="center"/>
    </xf>
    <xf numFmtId="0" fontId="3" fillId="0" borderId="2" xfId="4" applyFont="1" applyBorder="1" applyAlignment="1">
      <alignment horizontal="left" vertical="top"/>
    </xf>
    <xf numFmtId="3" fontId="3" fillId="5" borderId="2" xfId="5" applyNumberFormat="1" applyFont="1" applyFill="1" applyBorder="1" applyAlignment="1">
      <alignment horizontal="right" vertical="center"/>
    </xf>
    <xf numFmtId="4" fontId="3" fillId="5" borderId="2" xfId="5" applyNumberFormat="1" applyFont="1" applyFill="1" applyBorder="1" applyAlignment="1">
      <alignment horizontal="right" vertical="center"/>
    </xf>
    <xf numFmtId="0" fontId="8" fillId="5" borderId="2" xfId="5" applyFont="1" applyFill="1" applyBorder="1" applyAlignment="1">
      <alignment vertical="top" wrapText="1"/>
    </xf>
    <xf numFmtId="3" fontId="8" fillId="5" borderId="2" xfId="5" applyNumberFormat="1" applyFont="1" applyFill="1" applyBorder="1" applyAlignment="1">
      <alignment horizontal="right" vertical="center"/>
    </xf>
    <xf numFmtId="4" fontId="8" fillId="5" borderId="2" xfId="5" applyNumberFormat="1" applyFont="1" applyFill="1" applyBorder="1" applyAlignment="1">
      <alignment horizontal="right" vertical="center"/>
    </xf>
    <xf numFmtId="164" fontId="8" fillId="5" borderId="2" xfId="5" applyNumberFormat="1" applyFont="1" applyFill="1" applyBorder="1" applyAlignment="1">
      <alignment horizontal="right" vertical="center"/>
    </xf>
    <xf numFmtId="2" fontId="11" fillId="4" borderId="2" xfId="0" applyNumberFormat="1" applyFont="1" applyFill="1" applyBorder="1" applyAlignment="1">
      <alignment vertical="center"/>
    </xf>
    <xf numFmtId="3" fontId="10" fillId="7" borderId="2" xfId="0" applyNumberFormat="1" applyFont="1" applyFill="1" applyBorder="1" applyAlignment="1">
      <alignment horizontal="right" vertical="center"/>
    </xf>
    <xf numFmtId="3" fontId="8" fillId="4" borderId="2" xfId="0" applyNumberFormat="1" applyFont="1" applyFill="1" applyBorder="1" applyAlignment="1">
      <alignment horizontal="right" vertical="center"/>
    </xf>
    <xf numFmtId="0" fontId="8" fillId="4" borderId="3" xfId="20" applyFont="1" applyFill="1" applyBorder="1" applyAlignment="1">
      <alignment horizontal="center" wrapText="1"/>
    </xf>
    <xf numFmtId="4" fontId="3" fillId="5" borderId="2" xfId="6" applyNumberFormat="1" applyFont="1" applyFill="1" applyBorder="1" applyAlignment="1">
      <alignment horizontal="right" vertical="center"/>
    </xf>
    <xf numFmtId="3" fontId="3" fillId="0" borderId="2" xfId="6" applyNumberFormat="1" applyFont="1" applyBorder="1" applyAlignment="1">
      <alignment horizontal="right" vertical="center"/>
    </xf>
    <xf numFmtId="164" fontId="3" fillId="0" borderId="2" xfId="6" applyNumberFormat="1" applyFont="1" applyBorder="1" applyAlignment="1">
      <alignment horizontal="right" vertical="center"/>
    </xf>
    <xf numFmtId="0" fontId="8" fillId="5" borderId="2" xfId="6" applyFont="1" applyFill="1" applyBorder="1" applyAlignment="1">
      <alignment vertical="top" wrapText="1"/>
    </xf>
    <xf numFmtId="3" fontId="8" fillId="5" borderId="2" xfId="6" applyNumberFormat="1" applyFont="1" applyFill="1" applyBorder="1" applyAlignment="1">
      <alignment horizontal="right" vertical="center"/>
    </xf>
    <xf numFmtId="164" fontId="8" fillId="5" borderId="2" xfId="6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/>
    </xf>
    <xf numFmtId="2" fontId="11" fillId="4" borderId="2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166" fontId="3" fillId="5" borderId="2" xfId="9" applyNumberFormat="1" applyFont="1" applyFill="1" applyBorder="1" applyAlignment="1">
      <alignment horizontal="right" vertical="center"/>
    </xf>
    <xf numFmtId="164" fontId="3" fillId="0" borderId="2" xfId="9" applyNumberFormat="1" applyFont="1" applyBorder="1" applyAlignment="1">
      <alignment horizontal="right" vertical="center"/>
    </xf>
    <xf numFmtId="3" fontId="3" fillId="6" borderId="2" xfId="9" applyNumberFormat="1" applyFont="1" applyFill="1" applyBorder="1" applyAlignment="1">
      <alignment horizontal="right" vertical="center"/>
    </xf>
    <xf numFmtId="0" fontId="8" fillId="5" borderId="2" xfId="9" applyFont="1" applyFill="1" applyBorder="1" applyAlignment="1">
      <alignment vertical="top" wrapText="1"/>
    </xf>
    <xf numFmtId="3" fontId="8" fillId="5" borderId="2" xfId="9" applyNumberFormat="1" applyFont="1" applyFill="1" applyBorder="1" applyAlignment="1">
      <alignment horizontal="right" vertical="center"/>
    </xf>
    <xf numFmtId="164" fontId="8" fillId="5" borderId="2" xfId="9" applyNumberFormat="1" applyFont="1" applyFill="1" applyBorder="1" applyAlignment="1">
      <alignment horizontal="right" vertical="center"/>
    </xf>
    <xf numFmtId="3" fontId="3" fillId="5" borderId="2" xfId="10" applyNumberFormat="1" applyFont="1" applyFill="1" applyBorder="1" applyAlignment="1">
      <alignment horizontal="right" vertical="center"/>
    </xf>
    <xf numFmtId="3" fontId="3" fillId="0" borderId="2" xfId="11" applyNumberFormat="1" applyFont="1" applyBorder="1" applyAlignment="1">
      <alignment horizontal="right" vertical="center"/>
    </xf>
    <xf numFmtId="164" fontId="3" fillId="0" borderId="2" xfId="11" applyNumberFormat="1" applyFont="1" applyBorder="1" applyAlignment="1">
      <alignment horizontal="right" vertical="center"/>
    </xf>
    <xf numFmtId="3" fontId="8" fillId="5" borderId="2" xfId="11" applyNumberFormat="1" applyFont="1" applyFill="1" applyBorder="1" applyAlignment="1">
      <alignment horizontal="right" vertical="center"/>
    </xf>
    <xf numFmtId="164" fontId="8" fillId="5" borderId="2" xfId="11" applyNumberFormat="1" applyFont="1" applyFill="1" applyBorder="1" applyAlignment="1">
      <alignment horizontal="right" vertical="center"/>
    </xf>
    <xf numFmtId="0" fontId="19" fillId="5" borderId="2" xfId="11" applyFont="1" applyFill="1" applyBorder="1" applyAlignment="1">
      <alignment horizontal="center" textRotation="90" wrapText="1"/>
    </xf>
    <xf numFmtId="0" fontId="18" fillId="5" borderId="2" xfId="11" applyFont="1" applyFill="1" applyBorder="1" applyAlignment="1">
      <alignment horizontal="center" textRotation="90" wrapText="1"/>
    </xf>
    <xf numFmtId="4" fontId="3" fillId="5" borderId="2" xfId="12" applyNumberFormat="1" applyFont="1" applyFill="1" applyBorder="1" applyAlignment="1">
      <alignment horizontal="right" vertical="center"/>
    </xf>
    <xf numFmtId="3" fontId="3" fillId="0" borderId="2" xfId="12" applyNumberFormat="1" applyFont="1" applyBorder="1" applyAlignment="1">
      <alignment horizontal="right" vertical="center"/>
    </xf>
    <xf numFmtId="164" fontId="3" fillId="0" borderId="2" xfId="12" applyNumberFormat="1" applyFont="1" applyBorder="1" applyAlignment="1">
      <alignment horizontal="right" vertical="center"/>
    </xf>
    <xf numFmtId="0" fontId="8" fillId="5" borderId="2" xfId="12" applyFont="1" applyFill="1" applyBorder="1" applyAlignment="1">
      <alignment vertical="top" wrapText="1"/>
    </xf>
    <xf numFmtId="3" fontId="8" fillId="5" borderId="2" xfId="12" applyNumberFormat="1" applyFont="1" applyFill="1" applyBorder="1" applyAlignment="1">
      <alignment horizontal="right" vertical="center"/>
    </xf>
    <xf numFmtId="4" fontId="8" fillId="5" borderId="2" xfId="12" applyNumberFormat="1" applyFont="1" applyFill="1" applyBorder="1" applyAlignment="1">
      <alignment horizontal="right" vertical="center"/>
    </xf>
    <xf numFmtId="164" fontId="8" fillId="5" borderId="2" xfId="12" applyNumberFormat="1" applyFont="1" applyFill="1" applyBorder="1" applyAlignment="1">
      <alignment horizontal="right" vertical="center"/>
    </xf>
    <xf numFmtId="3" fontId="3" fillId="0" borderId="2" xfId="13" applyNumberFormat="1" applyFont="1" applyBorder="1" applyAlignment="1">
      <alignment horizontal="right" vertical="center"/>
    </xf>
    <xf numFmtId="164" fontId="3" fillId="0" borderId="2" xfId="13" applyNumberFormat="1" applyFont="1" applyBorder="1" applyAlignment="1">
      <alignment horizontal="right" vertical="center"/>
    </xf>
    <xf numFmtId="0" fontId="8" fillId="5" borderId="2" xfId="13" applyFont="1" applyFill="1" applyBorder="1" applyAlignment="1">
      <alignment vertical="top" wrapText="1"/>
    </xf>
    <xf numFmtId="3" fontId="8" fillId="5" borderId="2" xfId="13" applyNumberFormat="1" applyFont="1" applyFill="1" applyBorder="1" applyAlignment="1">
      <alignment horizontal="right" vertical="center"/>
    </xf>
    <xf numFmtId="164" fontId="8" fillId="5" borderId="2" xfId="13" applyNumberFormat="1" applyFont="1" applyFill="1" applyBorder="1" applyAlignment="1">
      <alignment horizontal="right" vertical="center"/>
    </xf>
    <xf numFmtId="164" fontId="3" fillId="0" borderId="2" xfId="14" applyNumberFormat="1" applyFont="1" applyBorder="1" applyAlignment="1">
      <alignment horizontal="right" vertical="center"/>
    </xf>
    <xf numFmtId="3" fontId="3" fillId="0" borderId="2" xfId="14" applyNumberFormat="1" applyFont="1" applyBorder="1" applyAlignment="1">
      <alignment horizontal="right" vertical="center"/>
    </xf>
    <xf numFmtId="0" fontId="8" fillId="8" borderId="2" xfId="14" applyFont="1" applyFill="1" applyBorder="1" applyAlignment="1">
      <alignment vertical="top"/>
    </xf>
    <xf numFmtId="3" fontId="8" fillId="8" borderId="2" xfId="14" applyNumberFormat="1" applyFont="1" applyFill="1" applyBorder="1" applyAlignment="1">
      <alignment horizontal="right" vertical="center"/>
    </xf>
    <xf numFmtId="164" fontId="8" fillId="8" borderId="2" xfId="14" applyNumberFormat="1" applyFont="1" applyFill="1" applyBorder="1" applyAlignment="1">
      <alignment horizontal="right" vertical="center"/>
    </xf>
    <xf numFmtId="0" fontId="18" fillId="5" borderId="2" xfId="15" applyFont="1" applyFill="1" applyBorder="1" applyAlignment="1">
      <alignment horizontal="center" textRotation="90" wrapText="1"/>
    </xf>
    <xf numFmtId="164" fontId="3" fillId="0" borderId="2" xfId="15" applyNumberFormat="1" applyFont="1" applyBorder="1" applyAlignment="1">
      <alignment horizontal="right" vertical="center"/>
    </xf>
    <xf numFmtId="3" fontId="3" fillId="0" borderId="2" xfId="15" applyNumberFormat="1" applyFont="1" applyBorder="1" applyAlignment="1">
      <alignment horizontal="right" vertical="center"/>
    </xf>
    <xf numFmtId="0" fontId="8" fillId="5" borderId="2" xfId="15" applyFont="1" applyFill="1" applyBorder="1" applyAlignment="1">
      <alignment vertical="top" wrapText="1"/>
    </xf>
    <xf numFmtId="3" fontId="8" fillId="5" borderId="2" xfId="15" applyNumberFormat="1" applyFont="1" applyFill="1" applyBorder="1" applyAlignment="1">
      <alignment horizontal="right" vertical="center"/>
    </xf>
    <xf numFmtId="164" fontId="8" fillId="5" borderId="2" xfId="15" applyNumberFormat="1" applyFont="1" applyFill="1" applyBorder="1" applyAlignment="1">
      <alignment horizontal="right" vertical="center"/>
    </xf>
    <xf numFmtId="0" fontId="19" fillId="5" borderId="2" xfId="15" applyFont="1" applyFill="1" applyBorder="1" applyAlignment="1">
      <alignment horizontal="center" textRotation="90" wrapText="1"/>
    </xf>
    <xf numFmtId="168" fontId="0" fillId="0" borderId="0" xfId="16" applyNumberFormat="1" applyFont="1"/>
    <xf numFmtId="3" fontId="11" fillId="6" borderId="2" xfId="0" applyNumberFormat="1" applyFont="1" applyFill="1" applyBorder="1" applyAlignment="1">
      <alignment horizontal="right"/>
    </xf>
    <xf numFmtId="3" fontId="11" fillId="6" borderId="2" xfId="0" applyNumberFormat="1" applyFont="1" applyFill="1" applyBorder="1"/>
    <xf numFmtId="0" fontId="9" fillId="4" borderId="2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left"/>
    </xf>
    <xf numFmtId="0" fontId="0" fillId="5" borderId="3" xfId="0" applyFill="1" applyBorder="1" applyAlignment="1">
      <alignment horizontal="center"/>
    </xf>
    <xf numFmtId="164" fontId="3" fillId="0" borderId="2" xfId="25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left" vertical="top" wrapText="1"/>
    </xf>
    <xf numFmtId="164" fontId="3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top" wrapText="1"/>
    </xf>
    <xf numFmtId="0" fontId="3" fillId="0" borderId="0" xfId="3" applyFont="1" applyBorder="1" applyAlignment="1">
      <alignment horizontal="left" vertical="top" wrapText="1"/>
    </xf>
    <xf numFmtId="164" fontId="3" fillId="0" borderId="0" xfId="3" applyNumberFormat="1" applyFont="1" applyBorder="1" applyAlignment="1">
      <alignment horizontal="right" vertical="center"/>
    </xf>
    <xf numFmtId="0" fontId="3" fillId="0" borderId="0" xfId="3" applyFont="1" applyBorder="1" applyAlignment="1">
      <alignment horizontal="center" wrapText="1"/>
    </xf>
    <xf numFmtId="0" fontId="3" fillId="0" borderId="0" xfId="3" applyFont="1" applyBorder="1" applyAlignment="1">
      <alignment wrapText="1"/>
    </xf>
    <xf numFmtId="0" fontId="3" fillId="0" borderId="0" xfId="3" applyFont="1" applyBorder="1" applyAlignment="1">
      <alignment vertical="top" wrapText="1"/>
    </xf>
    <xf numFmtId="3" fontId="3" fillId="6" borderId="2" xfId="7" applyNumberFormat="1" applyFont="1" applyFill="1" applyBorder="1" applyAlignment="1">
      <alignment horizontal="right" vertical="center"/>
    </xf>
    <xf numFmtId="0" fontId="3" fillId="0" borderId="2" xfId="28" applyFont="1" applyBorder="1" applyAlignment="1">
      <alignment horizontal="left" vertical="top" wrapText="1"/>
    </xf>
    <xf numFmtId="0" fontId="1" fillId="0" borderId="0" xfId="29"/>
    <xf numFmtId="3" fontId="3" fillId="5" borderId="2" xfId="2" applyNumberFormat="1" applyFont="1" applyFill="1" applyBorder="1" applyAlignment="1">
      <alignment horizontal="right" vertical="center"/>
    </xf>
    <xf numFmtId="0" fontId="3" fillId="2" borderId="0" xfId="31" applyFont="1" applyFill="1" applyBorder="1"/>
    <xf numFmtId="0" fontId="1" fillId="0" borderId="0" xfId="31" applyBorder="1"/>
    <xf numFmtId="0" fontId="3" fillId="0" borderId="0" xfId="31" applyFont="1" applyBorder="1" applyAlignment="1">
      <alignment horizontal="center" wrapText="1"/>
    </xf>
    <xf numFmtId="0" fontId="3" fillId="0" borderId="0" xfId="31" applyFont="1" applyBorder="1" applyAlignment="1">
      <alignment horizontal="left" vertical="top" wrapText="1"/>
    </xf>
    <xf numFmtId="164" fontId="3" fillId="0" borderId="0" xfId="31" applyNumberFormat="1" applyFont="1" applyBorder="1" applyAlignment="1">
      <alignment horizontal="right" vertical="center"/>
    </xf>
    <xf numFmtId="0" fontId="2" fillId="0" borderId="0" xfId="31" applyFont="1" applyBorder="1" applyAlignment="1">
      <alignment vertical="center" wrapText="1"/>
    </xf>
    <xf numFmtId="0" fontId="3" fillId="0" borderId="0" xfId="31" applyFont="1" applyBorder="1" applyAlignment="1">
      <alignment wrapText="1"/>
    </xf>
    <xf numFmtId="0" fontId="3" fillId="0" borderId="0" xfId="31" applyFont="1" applyBorder="1" applyAlignment="1">
      <alignment vertical="top" wrapText="1"/>
    </xf>
    <xf numFmtId="0" fontId="3" fillId="0" borderId="0" xfId="31" applyFont="1" applyBorder="1" applyAlignment="1">
      <alignment horizontal="left" vertical="top"/>
    </xf>
    <xf numFmtId="0" fontId="3" fillId="0" borderId="2" xfId="32" applyFont="1" applyBorder="1" applyAlignment="1">
      <alignment horizontal="left" vertical="top" wrapText="1"/>
    </xf>
    <xf numFmtId="3" fontId="10" fillId="4" borderId="5" xfId="0" applyNumberFormat="1" applyFont="1" applyFill="1" applyBorder="1" applyAlignment="1">
      <alignment horizontal="right" vertical="center"/>
    </xf>
    <xf numFmtId="0" fontId="21" fillId="0" borderId="2" xfId="33" applyFont="1" applyBorder="1" applyAlignment="1">
      <alignment horizontal="left" vertical="top" wrapText="1"/>
    </xf>
    <xf numFmtId="3" fontId="3" fillId="5" borderId="5" xfId="6" applyNumberFormat="1" applyFont="1" applyFill="1" applyBorder="1" applyAlignment="1">
      <alignment horizontal="right" vertical="center"/>
    </xf>
    <xf numFmtId="0" fontId="21" fillId="0" borderId="2" xfId="34" applyFont="1" applyBorder="1" applyAlignment="1">
      <alignment horizontal="left" vertical="top" wrapText="1"/>
    </xf>
    <xf numFmtId="0" fontId="21" fillId="0" borderId="2" xfId="24" applyFont="1" applyBorder="1" applyAlignment="1">
      <alignment horizontal="left" vertical="top" wrapText="1"/>
    </xf>
    <xf numFmtId="0" fontId="20" fillId="0" borderId="0" xfId="35"/>
    <xf numFmtId="3" fontId="3" fillId="5" borderId="5" xfId="9" applyNumberFormat="1" applyFont="1" applyFill="1" applyBorder="1" applyAlignment="1">
      <alignment horizontal="right" vertical="center"/>
    </xf>
    <xf numFmtId="0" fontId="3" fillId="4" borderId="3" xfId="22" applyFont="1" applyFill="1" applyBorder="1" applyAlignment="1">
      <alignment wrapText="1"/>
    </xf>
    <xf numFmtId="0" fontId="21" fillId="0" borderId="2" xfId="35" applyFont="1" applyBorder="1" applyAlignment="1">
      <alignment horizontal="left" vertical="top" wrapText="1"/>
    </xf>
    <xf numFmtId="3" fontId="3" fillId="6" borderId="2" xfId="10" applyNumberFormat="1" applyFont="1" applyFill="1" applyBorder="1" applyAlignment="1">
      <alignment horizontal="right" vertical="center"/>
    </xf>
    <xf numFmtId="2" fontId="3" fillId="3" borderId="2" xfId="0" applyNumberFormat="1" applyFont="1" applyFill="1" applyBorder="1" applyAlignment="1">
      <alignment horizontal="right" vertical="center" wrapText="1"/>
    </xf>
    <xf numFmtId="3" fontId="0" fillId="6" borderId="0" xfId="0" applyNumberFormat="1" applyFill="1"/>
    <xf numFmtId="3" fontId="3" fillId="5" borderId="5" xfId="11" applyNumberFormat="1" applyFont="1" applyFill="1" applyBorder="1" applyAlignment="1">
      <alignment horizontal="right" vertical="center"/>
    </xf>
    <xf numFmtId="0" fontId="3" fillId="5" borderId="3" xfId="11" applyFont="1" applyFill="1" applyBorder="1" applyAlignment="1">
      <alignment wrapText="1"/>
    </xf>
    <xf numFmtId="0" fontId="3" fillId="0" borderId="2" xfId="37" applyFont="1" applyBorder="1" applyAlignment="1">
      <alignment horizontal="left" vertical="top" wrapText="1"/>
    </xf>
    <xf numFmtId="3" fontId="3" fillId="5" borderId="5" xfId="12" applyNumberFormat="1" applyFont="1" applyFill="1" applyBorder="1" applyAlignment="1">
      <alignment horizontal="right" vertical="center"/>
    </xf>
    <xf numFmtId="0" fontId="3" fillId="0" borderId="2" xfId="38" applyFont="1" applyBorder="1" applyAlignment="1">
      <alignment horizontal="left" vertical="top" wrapText="1"/>
    </xf>
    <xf numFmtId="0" fontId="8" fillId="6" borderId="0" xfId="12" applyFont="1" applyFill="1" applyBorder="1" applyAlignment="1">
      <alignment vertical="top" wrapText="1"/>
    </xf>
    <xf numFmtId="3" fontId="8" fillId="6" borderId="0" xfId="12" applyNumberFormat="1" applyFont="1" applyFill="1" applyBorder="1" applyAlignment="1">
      <alignment horizontal="right" vertical="center"/>
    </xf>
    <xf numFmtId="3" fontId="3" fillId="5" borderId="5" xfId="13" applyNumberFormat="1" applyFont="1" applyFill="1" applyBorder="1" applyAlignment="1">
      <alignment horizontal="right" vertical="center"/>
    </xf>
    <xf numFmtId="0" fontId="3" fillId="0" borderId="2" xfId="39" applyFont="1" applyBorder="1" applyAlignment="1">
      <alignment horizontal="left" vertical="top" wrapText="1"/>
    </xf>
    <xf numFmtId="164" fontId="3" fillId="8" borderId="5" xfId="14" applyNumberFormat="1" applyFont="1" applyFill="1" applyBorder="1" applyAlignment="1">
      <alignment horizontal="right" vertical="center"/>
    </xf>
    <xf numFmtId="3" fontId="3" fillId="8" borderId="5" xfId="14" applyNumberFormat="1" applyFont="1" applyFill="1" applyBorder="1" applyAlignment="1">
      <alignment horizontal="right" vertical="center"/>
    </xf>
    <xf numFmtId="0" fontId="3" fillId="0" borderId="2" xfId="40" applyFont="1" applyBorder="1" applyAlignment="1">
      <alignment horizontal="left" vertical="top" wrapText="1"/>
    </xf>
    <xf numFmtId="3" fontId="3" fillId="5" borderId="5" xfId="15" applyNumberFormat="1" applyFont="1" applyFill="1" applyBorder="1" applyAlignment="1">
      <alignment horizontal="right" vertical="center"/>
    </xf>
    <xf numFmtId="0" fontId="3" fillId="5" borderId="3" xfId="15" applyFont="1" applyFill="1" applyBorder="1" applyAlignment="1">
      <alignment wrapText="1"/>
    </xf>
    <xf numFmtId="0" fontId="3" fillId="0" borderId="2" xfId="41" applyFont="1" applyBorder="1" applyAlignment="1">
      <alignment horizontal="left" vertical="top" wrapText="1"/>
    </xf>
    <xf numFmtId="0" fontId="7" fillId="0" borderId="0" xfId="0" applyFont="1" applyFill="1" applyAlignment="1">
      <alignment horizontal="center" wrapText="1"/>
    </xf>
    <xf numFmtId="3" fontId="10" fillId="4" borderId="2" xfId="0" applyNumberFormat="1" applyFont="1" applyFill="1" applyBorder="1" applyAlignment="1">
      <alignment horizontal="right" vertical="center"/>
    </xf>
    <xf numFmtId="0" fontId="3" fillId="0" borderId="2" xfId="24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5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/>
    <xf numFmtId="0" fontId="25" fillId="0" borderId="2" xfId="0" applyFont="1" applyBorder="1"/>
    <xf numFmtId="3" fontId="1" fillId="0" borderId="2" xfId="0" applyNumberFormat="1" applyFont="1" applyBorder="1"/>
    <xf numFmtId="3" fontId="0" fillId="0" borderId="0" xfId="0" applyNumberFormat="1" applyFill="1" applyBorder="1"/>
    <xf numFmtId="165" fontId="0" fillId="0" borderId="0" xfId="0" applyNumberFormat="1" applyFill="1" applyBorder="1"/>
    <xf numFmtId="0" fontId="8" fillId="0" borderId="0" xfId="0" applyFont="1" applyFill="1" applyBorder="1" applyAlignment="1">
      <alignment horizontal="center" wrapText="1"/>
    </xf>
    <xf numFmtId="164" fontId="0" fillId="0" borderId="0" xfId="0" applyNumberFormat="1" applyFill="1" applyBorder="1"/>
    <xf numFmtId="0" fontId="7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/>
    </xf>
    <xf numFmtId="0" fontId="7" fillId="4" borderId="11" xfId="0" applyFont="1" applyFill="1" applyBorder="1"/>
    <xf numFmtId="0" fontId="7" fillId="4" borderId="11" xfId="0" applyFont="1" applyFill="1" applyBorder="1" applyAlignment="1">
      <alignment horizontal="center"/>
    </xf>
    <xf numFmtId="0" fontId="0" fillId="3" borderId="11" xfId="0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0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vertical="center"/>
    </xf>
    <xf numFmtId="0" fontId="8" fillId="0" borderId="0" xfId="4" applyFont="1" applyFill="1" applyBorder="1" applyAlignment="1">
      <alignment vertical="top" wrapText="1"/>
    </xf>
    <xf numFmtId="3" fontId="8" fillId="0" borderId="0" xfId="4" applyNumberFormat="1" applyFont="1" applyFill="1" applyBorder="1" applyAlignment="1">
      <alignment horizontal="right" vertical="center"/>
    </xf>
    <xf numFmtId="0" fontId="7" fillId="8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vertical="center"/>
    </xf>
    <xf numFmtId="0" fontId="3" fillId="0" borderId="2" xfId="34" applyFont="1" applyBorder="1" applyAlignment="1">
      <alignment horizontal="left" vertical="top" wrapText="1"/>
    </xf>
    <xf numFmtId="0" fontId="12" fillId="3" borderId="7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3" fillId="0" borderId="2" xfId="24" applyFont="1" applyBorder="1" applyAlignment="1">
      <alignment horizontal="left" vertical="top" wrapText="1"/>
    </xf>
    <xf numFmtId="0" fontId="3" fillId="3" borderId="7" xfId="0" applyFont="1" applyFill="1" applyBorder="1" applyAlignment="1">
      <alignment vertical="top" wrapText="1"/>
    </xf>
    <xf numFmtId="0" fontId="3" fillId="8" borderId="7" xfId="0" applyFont="1" applyFill="1" applyBorder="1" applyAlignment="1">
      <alignment vertical="top" wrapText="1"/>
    </xf>
    <xf numFmtId="0" fontId="1" fillId="8" borderId="11" xfId="0" applyFont="1" applyFill="1" applyBorder="1" applyAlignment="1">
      <alignment horizontal="center" vertical="center"/>
    </xf>
    <xf numFmtId="166" fontId="1" fillId="8" borderId="11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8" borderId="7" xfId="14" applyFont="1" applyFill="1" applyBorder="1" applyAlignment="1">
      <alignment wrapText="1"/>
    </xf>
    <xf numFmtId="0" fontId="19" fillId="8" borderId="11" xfId="14" applyFont="1" applyFill="1" applyBorder="1" applyAlignment="1">
      <alignment horizontal="center" textRotation="90" wrapText="1"/>
    </xf>
    <xf numFmtId="0" fontId="18" fillId="8" borderId="11" xfId="14" applyFont="1" applyFill="1" applyBorder="1" applyAlignment="1">
      <alignment horizontal="center" textRotation="90" wrapText="1"/>
    </xf>
    <xf numFmtId="0" fontId="22" fillId="0" borderId="0" xfId="0" applyFont="1" applyFill="1" applyAlignment="1">
      <alignment wrapText="1"/>
    </xf>
    <xf numFmtId="0" fontId="8" fillId="0" borderId="0" xfId="0" applyFont="1" applyFill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2" xfId="0" applyBorder="1" applyAlignment="1">
      <alignment horizontal="left"/>
    </xf>
    <xf numFmtId="0" fontId="0" fillId="5" borderId="2" xfId="0" applyFont="1" applyFill="1" applyBorder="1"/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16" xfId="0" applyBorder="1"/>
    <xf numFmtId="0" fontId="25" fillId="0" borderId="16" xfId="43" quotePrefix="1" applyFont="1" applyBorder="1"/>
    <xf numFmtId="0" fontId="0" fillId="0" borderId="17" xfId="0" applyBorder="1"/>
    <xf numFmtId="0" fontId="25" fillId="0" borderId="17" xfId="43" applyFont="1" applyBorder="1"/>
    <xf numFmtId="0" fontId="25" fillId="0" borderId="17" xfId="43" applyFont="1" applyFill="1" applyBorder="1" applyAlignment="1"/>
    <xf numFmtId="0" fontId="25" fillId="0" borderId="17" xfId="43" applyFont="1" applyBorder="1" applyAlignment="1">
      <alignment wrapText="1"/>
    </xf>
    <xf numFmtId="0" fontId="28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0" fontId="26" fillId="5" borderId="11" xfId="0" applyFont="1" applyFill="1" applyBorder="1"/>
    <xf numFmtId="0" fontId="26" fillId="5" borderId="11" xfId="0" applyFont="1" applyFill="1" applyBorder="1" applyAlignment="1">
      <alignment horizontal="right"/>
    </xf>
    <xf numFmtId="0" fontId="7" fillId="0" borderId="6" xfId="0" applyFont="1" applyBorder="1" applyAlignment="1"/>
    <xf numFmtId="0" fontId="7" fillId="0" borderId="15" xfId="0" applyFont="1" applyBorder="1" applyAlignment="1"/>
    <xf numFmtId="0" fontId="17" fillId="0" borderId="15" xfId="0" applyFont="1" applyBorder="1"/>
    <xf numFmtId="0" fontId="17" fillId="0" borderId="5" xfId="0" applyFont="1" applyBorder="1"/>
    <xf numFmtId="0" fontId="0" fillId="5" borderId="11" xfId="0" applyFill="1" applyBorder="1"/>
    <xf numFmtId="0" fontId="0" fillId="5" borderId="11" xfId="0" applyFill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3" fontId="3" fillId="5" borderId="3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wrapText="1"/>
    </xf>
    <xf numFmtId="165" fontId="0" fillId="0" borderId="0" xfId="0" applyNumberFormat="1"/>
    <xf numFmtId="0" fontId="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wrapText="1"/>
    </xf>
    <xf numFmtId="169" fontId="11" fillId="0" borderId="0" xfId="16" applyNumberFormat="1" applyFont="1" applyFill="1" applyBorder="1" applyAlignment="1">
      <alignment horizontal="right" vertical="top" wrapText="1"/>
    </xf>
    <xf numFmtId="164" fontId="33" fillId="0" borderId="0" xfId="44" applyNumberFormat="1" applyFont="1" applyFill="1" applyBorder="1" applyAlignment="1">
      <alignment horizontal="right" vertical="center"/>
    </xf>
    <xf numFmtId="164" fontId="33" fillId="0" borderId="0" xfId="45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wrapText="1"/>
    </xf>
    <xf numFmtId="169" fontId="9" fillId="0" borderId="0" xfId="16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Font="1"/>
    <xf numFmtId="0" fontId="29" fillId="0" borderId="17" xfId="43" quotePrefix="1" applyBorder="1"/>
    <xf numFmtId="3" fontId="11" fillId="4" borderId="2" xfId="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164" fontId="3" fillId="0" borderId="2" xfId="44" applyNumberFormat="1" applyFont="1" applyBorder="1" applyAlignment="1">
      <alignment horizontal="right" vertical="center"/>
    </xf>
    <xf numFmtId="164" fontId="3" fillId="6" borderId="2" xfId="45" applyNumberFormat="1" applyFont="1" applyFill="1" applyBorder="1" applyAlignment="1">
      <alignment horizontal="right" vertical="center"/>
    </xf>
    <xf numFmtId="3" fontId="3" fillId="0" borderId="2" xfId="25" applyNumberFormat="1" applyFont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right" vertical="center"/>
    </xf>
    <xf numFmtId="166" fontId="3" fillId="5" borderId="6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164" fontId="3" fillId="0" borderId="2" xfId="26" applyNumberFormat="1" applyFont="1" applyFill="1" applyBorder="1" applyAlignment="1">
      <alignment horizontal="right" vertical="center"/>
    </xf>
    <xf numFmtId="164" fontId="3" fillId="0" borderId="2" xfId="17" applyNumberFormat="1" applyFont="1" applyFill="1" applyBorder="1" applyAlignment="1">
      <alignment horizontal="right" vertical="center"/>
    </xf>
    <xf numFmtId="3" fontId="8" fillId="5" borderId="2" xfId="0" applyNumberFormat="1" applyFont="1" applyFill="1" applyBorder="1" applyAlignment="1">
      <alignment horizontal="right" vertical="center"/>
    </xf>
    <xf numFmtId="4" fontId="8" fillId="5" borderId="2" xfId="0" applyNumberFormat="1" applyFont="1" applyFill="1" applyBorder="1" applyAlignment="1">
      <alignment horizontal="right" vertical="center"/>
    </xf>
    <xf numFmtId="164" fontId="8" fillId="5" borderId="2" xfId="26" applyNumberFormat="1" applyFont="1" applyFill="1" applyBorder="1" applyAlignment="1">
      <alignment horizontal="right" vertical="center"/>
    </xf>
    <xf numFmtId="164" fontId="8" fillId="5" borderId="2" xfId="17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8" fillId="5" borderId="2" xfId="0" applyNumberFormat="1" applyFont="1" applyFill="1" applyBorder="1" applyAlignment="1">
      <alignment horizontal="right" vertical="center"/>
    </xf>
    <xf numFmtId="3" fontId="34" fillId="5" borderId="2" xfId="0" applyNumberFormat="1" applyFont="1" applyFill="1" applyBorder="1"/>
    <xf numFmtId="165" fontId="34" fillId="5" borderId="6" xfId="0" applyNumberFormat="1" applyFont="1" applyFill="1" applyBorder="1"/>
    <xf numFmtId="3" fontId="36" fillId="5" borderId="2" xfId="0" applyNumberFormat="1" applyFont="1" applyFill="1" applyBorder="1"/>
    <xf numFmtId="165" fontId="36" fillId="5" borderId="6" xfId="0" applyNumberFormat="1" applyFont="1" applyFill="1" applyBorder="1"/>
    <xf numFmtId="3" fontId="11" fillId="0" borderId="5" xfId="0" applyNumberFormat="1" applyFont="1" applyFill="1" applyBorder="1" applyAlignment="1">
      <alignment horizontal="right" vertical="top"/>
    </xf>
    <xf numFmtId="3" fontId="11" fillId="5" borderId="5" xfId="0" applyNumberFormat="1" applyFont="1" applyFill="1" applyBorder="1" applyAlignment="1">
      <alignment horizontal="right" vertical="top"/>
    </xf>
    <xf numFmtId="3" fontId="11" fillId="0" borderId="2" xfId="0" applyNumberFormat="1" applyFont="1" applyFill="1" applyBorder="1" applyAlignment="1">
      <alignment horizontal="right" vertical="top"/>
    </xf>
    <xf numFmtId="3" fontId="11" fillId="5" borderId="2" xfId="0" applyNumberFormat="1" applyFont="1" applyFill="1" applyBorder="1" applyAlignment="1">
      <alignment horizontal="right" vertical="top"/>
    </xf>
    <xf numFmtId="3" fontId="9" fillId="5" borderId="2" xfId="0" applyNumberFormat="1" applyFont="1" applyFill="1" applyBorder="1" applyAlignment="1">
      <alignment horizontal="right" vertical="top"/>
    </xf>
    <xf numFmtId="3" fontId="7" fillId="3" borderId="3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wrapText="1"/>
    </xf>
    <xf numFmtId="3" fontId="9" fillId="4" borderId="2" xfId="0" applyNumberFormat="1" applyFont="1" applyFill="1" applyBorder="1" applyAlignment="1">
      <alignment vertical="center"/>
    </xf>
    <xf numFmtId="3" fontId="3" fillId="0" borderId="0" xfId="3" applyNumberFormat="1" applyFont="1" applyBorder="1" applyAlignment="1">
      <alignment wrapText="1"/>
    </xf>
    <xf numFmtId="3" fontId="3" fillId="0" borderId="0" xfId="3" applyNumberFormat="1" applyFont="1" applyBorder="1" applyAlignment="1">
      <alignment horizontal="center" wrapText="1"/>
    </xf>
    <xf numFmtId="3" fontId="3" fillId="0" borderId="0" xfId="3" applyNumberFormat="1" applyFont="1" applyBorder="1" applyAlignment="1">
      <alignment horizontal="right" vertical="center"/>
    </xf>
    <xf numFmtId="3" fontId="0" fillId="0" borderId="0" xfId="0" applyNumberFormat="1" applyBorder="1"/>
    <xf numFmtId="3" fontId="8" fillId="3" borderId="3" xfId="0" applyNumberFormat="1" applyFont="1" applyFill="1" applyBorder="1" applyAlignment="1">
      <alignment horizontal="center" vertical="center" wrapText="1"/>
    </xf>
    <xf numFmtId="3" fontId="7" fillId="4" borderId="11" xfId="0" applyNumberFormat="1" applyFont="1" applyFill="1" applyBorder="1" applyAlignment="1">
      <alignment horizontal="center"/>
    </xf>
    <xf numFmtId="3" fontId="11" fillId="4" borderId="2" xfId="0" applyNumberFormat="1" applyFont="1" applyFill="1" applyBorder="1" applyAlignment="1">
      <alignment vertical="center"/>
    </xf>
    <xf numFmtId="3" fontId="3" fillId="0" borderId="2" xfId="27" applyNumberFormat="1" applyFont="1" applyBorder="1" applyAlignment="1">
      <alignment horizontal="right" vertical="center"/>
    </xf>
    <xf numFmtId="3" fontId="3" fillId="0" borderId="2" xfId="27" applyNumberFormat="1" applyFont="1" applyBorder="1" applyAlignment="1">
      <alignment horizontal="left" vertical="center" wrapText="1"/>
    </xf>
    <xf numFmtId="0" fontId="35" fillId="0" borderId="0" xfId="0" applyFont="1"/>
    <xf numFmtId="0" fontId="35" fillId="4" borderId="3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/>
    </xf>
    <xf numFmtId="3" fontId="3" fillId="5" borderId="2" xfId="30" applyNumberFormat="1" applyFont="1" applyFill="1" applyBorder="1" applyAlignment="1">
      <alignment horizontal="right" vertical="center"/>
    </xf>
    <xf numFmtId="3" fontId="3" fillId="0" borderId="2" xfId="30" applyNumberFormat="1" applyFont="1" applyBorder="1" applyAlignment="1">
      <alignment horizontal="right" vertical="center"/>
    </xf>
    <xf numFmtId="2" fontId="3" fillId="5" borderId="2" xfId="8" applyNumberFormat="1" applyFont="1" applyFill="1" applyBorder="1" applyAlignment="1">
      <alignment horizontal="right" vertical="center"/>
    </xf>
    <xf numFmtId="3" fontId="8" fillId="4" borderId="2" xfId="19" applyNumberFormat="1" applyFont="1" applyFill="1" applyBorder="1" applyAlignment="1">
      <alignment horizontal="center" vertical="center" wrapText="1"/>
    </xf>
    <xf numFmtId="2" fontId="8" fillId="4" borderId="2" xfId="19" applyNumberFormat="1" applyFont="1" applyFill="1" applyBorder="1" applyAlignment="1">
      <alignment horizontal="center" vertical="center" wrapText="1"/>
    </xf>
    <xf numFmtId="2" fontId="3" fillId="5" borderId="3" xfId="2" applyNumberFormat="1" applyFont="1" applyFill="1" applyBorder="1" applyAlignment="1">
      <alignment vertical="center" wrapText="1"/>
    </xf>
    <xf numFmtId="3" fontId="0" fillId="0" borderId="2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Font="1"/>
    <xf numFmtId="3" fontId="34" fillId="0" borderId="0" xfId="0" applyNumberFormat="1" applyFont="1" applyAlignment="1">
      <alignment vertical="center"/>
    </xf>
    <xf numFmtId="2" fontId="3" fillId="5" borderId="2" xfId="2" applyNumberFormat="1" applyFont="1" applyFill="1" applyBorder="1" applyAlignment="1">
      <alignment vertical="center" wrapText="1"/>
    </xf>
    <xf numFmtId="3" fontId="3" fillId="0" borderId="2" xfId="2" applyNumberFormat="1" applyFont="1" applyFill="1" applyBorder="1" applyAlignment="1">
      <alignment horizontal="right" vertical="center"/>
    </xf>
    <xf numFmtId="3" fontId="34" fillId="5" borderId="2" xfId="0" applyNumberFormat="1" applyFont="1" applyFill="1" applyBorder="1" applyAlignment="1">
      <alignment vertical="center"/>
    </xf>
    <xf numFmtId="2" fontId="34" fillId="5" borderId="2" xfId="0" applyNumberFormat="1" applyFont="1" applyFill="1" applyBorder="1" applyAlignment="1">
      <alignment vertical="center"/>
    </xf>
    <xf numFmtId="3" fontId="34" fillId="0" borderId="2" xfId="0" applyNumberFormat="1" applyFont="1" applyBorder="1" applyAlignment="1">
      <alignment vertical="center"/>
    </xf>
    <xf numFmtId="3" fontId="36" fillId="5" borderId="2" xfId="0" applyNumberFormat="1" applyFont="1" applyFill="1" applyBorder="1" applyAlignment="1">
      <alignment vertical="center"/>
    </xf>
    <xf numFmtId="2" fontId="36" fillId="5" borderId="2" xfId="0" applyNumberFormat="1" applyFont="1" applyFill="1" applyBorder="1" applyAlignment="1">
      <alignment vertical="center"/>
    </xf>
    <xf numFmtId="3" fontId="3" fillId="5" borderId="2" xfId="2" applyNumberFormat="1" applyFont="1" applyFill="1" applyBorder="1" applyAlignment="1">
      <alignment horizontal="right" vertical="center" wrapText="1"/>
    </xf>
    <xf numFmtId="3" fontId="3" fillId="0" borderId="2" xfId="2" applyNumberFormat="1" applyFont="1" applyFill="1" applyBorder="1" applyAlignment="1">
      <alignment horizontal="right" vertical="center" wrapText="1"/>
    </xf>
    <xf numFmtId="3" fontId="34" fillId="5" borderId="2" xfId="0" applyNumberFormat="1" applyFont="1" applyFill="1" applyBorder="1" applyAlignment="1">
      <alignment vertical="center" wrapText="1"/>
    </xf>
    <xf numFmtId="2" fontId="34" fillId="5" borderId="2" xfId="0" applyNumberFormat="1" applyFont="1" applyFill="1" applyBorder="1" applyAlignment="1">
      <alignment vertical="center" wrapText="1"/>
    </xf>
    <xf numFmtId="3" fontId="34" fillId="0" borderId="2" xfId="0" applyNumberFormat="1" applyFont="1" applyBorder="1" applyAlignment="1">
      <alignment vertical="center" wrapText="1"/>
    </xf>
    <xf numFmtId="2" fontId="3" fillId="0" borderId="2" xfId="16" applyNumberFormat="1" applyFont="1" applyBorder="1" applyAlignment="1">
      <alignment horizontal="right" vertical="center"/>
    </xf>
    <xf numFmtId="2" fontId="3" fillId="0" borderId="2" xfId="16" applyNumberFormat="1" applyFont="1" applyFill="1" applyBorder="1" applyAlignment="1">
      <alignment horizontal="right" vertical="center"/>
    </xf>
    <xf numFmtId="3" fontId="3" fillId="5" borderId="2" xfId="46" applyNumberFormat="1" applyFont="1" applyFill="1" applyBorder="1" applyAlignment="1">
      <alignment horizontal="right" vertical="center"/>
    </xf>
    <xf numFmtId="3" fontId="3" fillId="0" borderId="2" xfId="46" applyNumberFormat="1" applyFont="1" applyBorder="1" applyAlignment="1">
      <alignment horizontal="right" vertical="center"/>
    </xf>
    <xf numFmtId="3" fontId="8" fillId="5" borderId="2" xfId="46" applyNumberFormat="1" applyFont="1" applyFill="1" applyBorder="1" applyAlignment="1">
      <alignment horizontal="center" vertical="center" wrapText="1"/>
    </xf>
    <xf numFmtId="2" fontId="8" fillId="5" borderId="2" xfId="46" applyNumberFormat="1" applyFont="1" applyFill="1" applyBorder="1" applyAlignment="1">
      <alignment horizontal="center" vertical="center" wrapText="1"/>
    </xf>
    <xf numFmtId="2" fontId="34" fillId="0" borderId="2" xfId="0" applyNumberFormat="1" applyFont="1" applyBorder="1" applyAlignment="1">
      <alignment vertical="center"/>
    </xf>
    <xf numFmtId="2" fontId="34" fillId="0" borderId="0" xfId="0" applyNumberFormat="1" applyFont="1" applyAlignment="1">
      <alignment vertical="center"/>
    </xf>
    <xf numFmtId="3" fontId="3" fillId="0" borderId="2" xfId="2" applyNumberFormat="1" applyFont="1" applyFill="1" applyBorder="1" applyAlignment="1">
      <alignment horizontal="left" vertical="center" wrapText="1"/>
    </xf>
    <xf numFmtId="0" fontId="10" fillId="4" borderId="2" xfId="19" applyFont="1" applyFill="1" applyBorder="1" applyAlignment="1">
      <alignment vertical="center" wrapText="1"/>
    </xf>
    <xf numFmtId="0" fontId="3" fillId="0" borderId="2" xfId="30" applyFont="1" applyBorder="1" applyAlignment="1">
      <alignment horizontal="left"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2" xfId="30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36" fillId="5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4" borderId="2" xfId="19" applyFont="1" applyFill="1" applyBorder="1" applyAlignment="1">
      <alignment vertical="center" wrapText="1"/>
    </xf>
    <xf numFmtId="0" fontId="3" fillId="0" borderId="2" xfId="46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3" fontId="3" fillId="0" borderId="2" xfId="4" applyNumberFormat="1" applyFont="1" applyFill="1" applyBorder="1" applyAlignment="1">
      <alignment horizontal="right" vertical="center"/>
    </xf>
    <xf numFmtId="0" fontId="3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5" fillId="0" borderId="0" xfId="0" applyFont="1" applyFill="1"/>
    <xf numFmtId="4" fontId="8" fillId="5" borderId="2" xfId="6" applyNumberFormat="1" applyFont="1" applyFill="1" applyBorder="1" applyAlignment="1">
      <alignment horizontal="right" vertical="center"/>
    </xf>
    <xf numFmtId="0" fontId="8" fillId="4" borderId="3" xfId="20" applyFont="1" applyFill="1" applyBorder="1" applyAlignment="1">
      <alignment wrapText="1"/>
    </xf>
    <xf numFmtId="0" fontId="9" fillId="4" borderId="3" xfId="0" applyFont="1" applyFill="1" applyBorder="1"/>
    <xf numFmtId="3" fontId="1" fillId="0" borderId="0" xfId="9" applyNumberFormat="1"/>
    <xf numFmtId="3" fontId="8" fillId="3" borderId="2" xfId="0" applyNumberFormat="1" applyFont="1" applyFill="1" applyBorder="1" applyAlignment="1">
      <alignment horizontal="center" vertical="center" wrapText="1"/>
    </xf>
    <xf numFmtId="3" fontId="20" fillId="0" borderId="0" xfId="35" applyNumberFormat="1"/>
    <xf numFmtId="0" fontId="1" fillId="0" borderId="0" xfId="9" applyAlignment="1">
      <alignment wrapText="1"/>
    </xf>
    <xf numFmtId="0" fontId="20" fillId="0" borderId="0" xfId="35" applyAlignment="1">
      <alignment wrapText="1"/>
    </xf>
    <xf numFmtId="166" fontId="8" fillId="5" borderId="2" xfId="9" applyNumberFormat="1" applyFont="1" applyFill="1" applyBorder="1" applyAlignment="1">
      <alignment horizontal="right" vertical="center"/>
    </xf>
    <xf numFmtId="3" fontId="20" fillId="0" borderId="0" xfId="36" applyNumberFormat="1"/>
    <xf numFmtId="3" fontId="3" fillId="3" borderId="2" xfId="0" applyNumberFormat="1" applyFont="1" applyFill="1" applyBorder="1" applyAlignment="1">
      <alignment horizontal="right" vertical="center" wrapText="1"/>
    </xf>
    <xf numFmtId="3" fontId="21" fillId="0" borderId="2" xfId="36" applyNumberFormat="1" applyFont="1" applyBorder="1" applyAlignment="1">
      <alignment horizontal="right" vertical="center"/>
    </xf>
    <xf numFmtId="0" fontId="20" fillId="0" borderId="0" xfId="36" applyAlignment="1">
      <alignment wrapText="1"/>
    </xf>
    <xf numFmtId="0" fontId="3" fillId="4" borderId="2" xfId="23" applyFont="1" applyFill="1" applyBorder="1" applyAlignment="1">
      <alignment vertical="center" wrapText="1"/>
    </xf>
    <xf numFmtId="0" fontId="21" fillId="0" borderId="2" xfId="36" applyFont="1" applyBorder="1" applyAlignment="1">
      <alignment horizontal="left" vertical="center" wrapText="1"/>
    </xf>
    <xf numFmtId="2" fontId="20" fillId="0" borderId="0" xfId="36" applyNumberFormat="1"/>
    <xf numFmtId="2" fontId="7" fillId="4" borderId="2" xfId="0" applyNumberFormat="1" applyFont="1" applyFill="1" applyBorder="1" applyAlignment="1">
      <alignment horizontal="center" vertical="center"/>
    </xf>
    <xf numFmtId="0" fontId="6" fillId="0" borderId="0" xfId="0" applyFont="1" applyFill="1"/>
    <xf numFmtId="3" fontId="8" fillId="5" borderId="5" xfId="1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5" borderId="2" xfId="37" applyFont="1" applyFill="1" applyBorder="1" applyAlignment="1">
      <alignment horizontal="left" vertical="center" wrapText="1"/>
    </xf>
    <xf numFmtId="169" fontId="0" fillId="5" borderId="2" xfId="0" applyNumberFormat="1" applyFill="1" applyBorder="1" applyAlignment="1">
      <alignment wrapText="1"/>
    </xf>
    <xf numFmtId="169" fontId="0" fillId="0" borderId="2" xfId="0" applyNumberFormat="1" applyBorder="1"/>
    <xf numFmtId="169" fontId="0" fillId="5" borderId="2" xfId="0" applyNumberFormat="1" applyFill="1" applyBorder="1"/>
    <xf numFmtId="169" fontId="0" fillId="0" borderId="2" xfId="0" applyNumberFormat="1" applyBorder="1" applyAlignment="1">
      <alignment wrapText="1"/>
    </xf>
    <xf numFmtId="165" fontId="11" fillId="3" borderId="2" xfId="16" applyNumberFormat="1" applyFont="1" applyFill="1" applyBorder="1" applyAlignment="1">
      <alignment horizontal="right" vertical="center" wrapText="1"/>
    </xf>
    <xf numFmtId="165" fontId="9" fillId="3" borderId="2" xfId="16" applyNumberFormat="1" applyFont="1" applyFill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/>
    </xf>
    <xf numFmtId="166" fontId="8" fillId="4" borderId="2" xfId="0" applyNumberFormat="1" applyFont="1" applyFill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6" fontId="3" fillId="4" borderId="2" xfId="0" applyNumberFormat="1" applyFont="1" applyFill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3" fontId="35" fillId="0" borderId="0" xfId="0" applyNumberFormat="1" applyFont="1"/>
    <xf numFmtId="3" fontId="1" fillId="0" borderId="0" xfId="4" applyNumberFormat="1"/>
    <xf numFmtId="3" fontId="6" fillId="0" borderId="0" xfId="0" applyNumberFormat="1" applyFont="1"/>
    <xf numFmtId="164" fontId="1" fillId="0" borderId="0" xfId="14" applyNumberFormat="1"/>
    <xf numFmtId="0" fontId="6" fillId="0" borderId="0" xfId="0" applyFont="1" applyBorder="1" applyAlignment="1">
      <alignment horizontal="center"/>
    </xf>
    <xf numFmtId="0" fontId="0" fillId="5" borderId="2" xfId="0" applyFont="1" applyFill="1" applyBorder="1" applyAlignment="1">
      <alignment wrapText="1"/>
    </xf>
    <xf numFmtId="0" fontId="0" fillId="0" borderId="11" xfId="0" applyFill="1" applyBorder="1"/>
    <xf numFmtId="3" fontId="1" fillId="4" borderId="2" xfId="0" applyNumberFormat="1" applyFont="1" applyFill="1" applyBorder="1" applyAlignment="1">
      <alignment vertical="center"/>
    </xf>
    <xf numFmtId="166" fontId="10" fillId="3" borderId="2" xfId="0" applyNumberFormat="1" applyFont="1" applyFill="1" applyBorder="1" applyAlignment="1">
      <alignment horizontal="right" vertical="center"/>
    </xf>
    <xf numFmtId="3" fontId="7" fillId="4" borderId="2" xfId="0" applyNumberFormat="1" applyFont="1" applyFill="1" applyBorder="1" applyAlignment="1">
      <alignment vertical="center"/>
    </xf>
    <xf numFmtId="4" fontId="7" fillId="4" borderId="2" xfId="0" applyNumberFormat="1" applyFont="1" applyFill="1" applyBorder="1" applyAlignment="1">
      <alignment vertical="center"/>
    </xf>
    <xf numFmtId="0" fontId="25" fillId="0" borderId="0" xfId="0" applyFont="1" applyBorder="1"/>
    <xf numFmtId="3" fontId="11" fillId="6" borderId="0" xfId="0" applyNumberFormat="1" applyFont="1" applyFill="1" applyBorder="1"/>
    <xf numFmtId="0" fontId="7" fillId="8" borderId="2" xfId="0" applyFont="1" applyFill="1" applyBorder="1" applyAlignment="1">
      <alignment vertical="center" wrapText="1"/>
    </xf>
    <xf numFmtId="4" fontId="3" fillId="5" borderId="2" xfId="0" applyNumberFormat="1" applyFont="1" applyFill="1" applyBorder="1" applyAlignment="1">
      <alignment horizontal="right" vertical="center"/>
    </xf>
    <xf numFmtId="166" fontId="8" fillId="5" borderId="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wrapText="1"/>
    </xf>
    <xf numFmtId="3" fontId="9" fillId="5" borderId="2" xfId="0" applyNumberFormat="1" applyFont="1" applyFill="1" applyBorder="1" applyAlignment="1">
      <alignment vertical="center" wrapText="1"/>
    </xf>
    <xf numFmtId="0" fontId="11" fillId="0" borderId="2" xfId="47" applyFont="1" applyFill="1" applyBorder="1" applyAlignment="1">
      <alignment vertical="center" wrapText="1"/>
    </xf>
    <xf numFmtId="3" fontId="11" fillId="5" borderId="2" xfId="47" applyNumberFormat="1" applyFont="1" applyFill="1" applyBorder="1" applyAlignment="1">
      <alignment vertical="center"/>
    </xf>
    <xf numFmtId="2" fontId="11" fillId="5" borderId="2" xfId="0" applyNumberFormat="1" applyFont="1" applyFill="1" applyBorder="1" applyAlignment="1">
      <alignment vertical="center"/>
    </xf>
    <xf numFmtId="3" fontId="11" fillId="0" borderId="2" xfId="47" applyNumberFormat="1" applyFont="1" applyFill="1" applyBorder="1" applyAlignment="1">
      <alignment vertical="center"/>
    </xf>
    <xf numFmtId="2" fontId="9" fillId="5" borderId="2" xfId="0" applyNumberFormat="1" applyFont="1" applyFill="1" applyBorder="1" applyAlignment="1">
      <alignment vertical="center"/>
    </xf>
    <xf numFmtId="3" fontId="11" fillId="5" borderId="2" xfId="0" applyNumberFormat="1" applyFont="1" applyFill="1" applyBorder="1" applyAlignment="1">
      <alignment horizontal="right" wrapText="1"/>
    </xf>
    <xf numFmtId="167" fontId="11" fillId="5" borderId="2" xfId="0" applyNumberFormat="1" applyFont="1" applyFill="1" applyBorder="1" applyAlignment="1">
      <alignment horizontal="right" wrapText="1"/>
    </xf>
    <xf numFmtId="3" fontId="11" fillId="0" borderId="2" xfId="0" applyNumberFormat="1" applyFont="1" applyFill="1" applyBorder="1" applyAlignment="1">
      <alignment horizontal="right"/>
    </xf>
    <xf numFmtId="3" fontId="9" fillId="5" borderId="2" xfId="0" applyNumberFormat="1" applyFont="1" applyFill="1" applyBorder="1" applyAlignment="1">
      <alignment horizontal="right" wrapText="1"/>
    </xf>
    <xf numFmtId="167" fontId="9" fillId="5" borderId="2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 wrapText="1"/>
    </xf>
    <xf numFmtId="3" fontId="11" fillId="0" borderId="2" xfId="0" applyNumberFormat="1" applyFont="1" applyFill="1" applyBorder="1" applyAlignment="1">
      <alignment horizontal="right" wrapText="1"/>
    </xf>
    <xf numFmtId="3" fontId="34" fillId="4" borderId="2" xfId="0" applyNumberFormat="1" applyFont="1" applyFill="1" applyBorder="1"/>
    <xf numFmtId="2" fontId="34" fillId="4" borderId="2" xfId="0" applyNumberFormat="1" applyFont="1" applyFill="1" applyBorder="1"/>
    <xf numFmtId="3" fontId="34" fillId="0" borderId="2" xfId="0" applyNumberFormat="1" applyFont="1" applyBorder="1"/>
    <xf numFmtId="164" fontId="34" fillId="0" borderId="2" xfId="0" applyNumberFormat="1" applyFont="1" applyBorder="1"/>
    <xf numFmtId="168" fontId="34" fillId="0" borderId="0" xfId="16" applyNumberFormat="1" applyFont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2" fontId="36" fillId="4" borderId="2" xfId="0" applyNumberFormat="1" applyFont="1" applyFill="1" applyBorder="1"/>
    <xf numFmtId="0" fontId="12" fillId="4" borderId="2" xfId="0" applyFont="1" applyFill="1" applyBorder="1" applyAlignment="1">
      <alignment horizontal="center" wrapText="1"/>
    </xf>
    <xf numFmtId="3" fontId="12" fillId="4" borderId="2" xfId="0" applyNumberFormat="1" applyFont="1" applyFill="1" applyBorder="1" applyAlignment="1">
      <alignment wrapText="1"/>
    </xf>
    <xf numFmtId="0" fontId="12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3" fontId="3" fillId="0" borderId="2" xfId="27" applyNumberFormat="1" applyFont="1" applyFill="1" applyBorder="1" applyAlignment="1">
      <alignment horizontal="left" vertical="center" wrapText="1"/>
    </xf>
    <xf numFmtId="3" fontId="3" fillId="0" borderId="2" xfId="27" applyNumberFormat="1" applyFont="1" applyFill="1" applyBorder="1" applyAlignment="1">
      <alignment horizontal="right" vertical="center"/>
    </xf>
    <xf numFmtId="0" fontId="0" fillId="0" borderId="2" xfId="0" applyFont="1" applyFill="1" applyBorder="1"/>
    <xf numFmtId="3" fontId="0" fillId="0" borderId="2" xfId="0" applyNumberFormat="1" applyFont="1" applyFill="1" applyBorder="1"/>
    <xf numFmtId="3" fontId="11" fillId="5" borderId="2" xfId="0" applyNumberFormat="1" applyFont="1" applyFill="1" applyBorder="1" applyAlignment="1">
      <alignment vertical="center"/>
    </xf>
    <xf numFmtId="3" fontId="0" fillId="5" borderId="2" xfId="0" applyNumberFormat="1" applyFont="1" applyFill="1" applyBorder="1"/>
    <xf numFmtId="0" fontId="6" fillId="5" borderId="2" xfId="0" applyFont="1" applyFill="1" applyBorder="1"/>
    <xf numFmtId="3" fontId="6" fillId="5" borderId="2" xfId="0" applyNumberFormat="1" applyFont="1" applyFill="1" applyBorder="1"/>
    <xf numFmtId="0" fontId="34" fillId="0" borderId="2" xfId="0" applyFont="1" applyBorder="1" applyAlignment="1">
      <alignment wrapText="1"/>
    </xf>
    <xf numFmtId="3" fontId="3" fillId="5" borderId="5" xfId="0" applyNumberFormat="1" applyFont="1" applyFill="1" applyBorder="1" applyAlignment="1">
      <alignment horizontal="right" vertical="center"/>
    </xf>
    <xf numFmtId="166" fontId="3" fillId="5" borderId="2" xfId="0" applyNumberFormat="1" applyFont="1" applyFill="1" applyBorder="1" applyAlignment="1">
      <alignment horizontal="right" vertical="center"/>
    </xf>
    <xf numFmtId="3" fontId="9" fillId="5" borderId="5" xfId="0" applyNumberFormat="1" applyFont="1" applyFill="1" applyBorder="1" applyAlignment="1">
      <alignment horizontal="right" vertical="center"/>
    </xf>
    <xf numFmtId="166" fontId="11" fillId="5" borderId="2" xfId="0" applyNumberFormat="1" applyFont="1" applyFill="1" applyBorder="1" applyAlignment="1">
      <alignment horizontal="right" vertical="center"/>
    </xf>
    <xf numFmtId="3" fontId="9" fillId="5" borderId="2" xfId="0" applyNumberFormat="1" applyFont="1" applyFill="1" applyBorder="1" applyAlignment="1">
      <alignment horizontal="right" vertical="center"/>
    </xf>
    <xf numFmtId="164" fontId="9" fillId="5" borderId="2" xfId="0" applyNumberFormat="1" applyFont="1" applyFill="1" applyBorder="1" applyAlignment="1">
      <alignment horizontal="right" vertical="center"/>
    </xf>
    <xf numFmtId="166" fontId="9" fillId="5" borderId="2" xfId="0" applyNumberFormat="1" applyFont="1" applyFill="1" applyBorder="1" applyAlignment="1">
      <alignment horizontal="right" vertical="center"/>
    </xf>
    <xf numFmtId="3" fontId="11" fillId="5" borderId="5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horizontal="right" vertical="center"/>
    </xf>
    <xf numFmtId="3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wrapText="1"/>
    </xf>
    <xf numFmtId="0" fontId="11" fillId="0" borderId="2" xfId="29" applyFont="1" applyFill="1" applyBorder="1" applyAlignment="1">
      <alignment horizontal="left" vertical="center" wrapText="1"/>
    </xf>
    <xf numFmtId="3" fontId="11" fillId="5" borderId="2" xfId="29" applyNumberFormat="1" applyFont="1" applyFill="1" applyBorder="1" applyAlignment="1">
      <alignment horizontal="right" vertical="center"/>
    </xf>
    <xf numFmtId="3" fontId="11" fillId="0" borderId="2" xfId="29" applyNumberFormat="1" applyFont="1" applyFill="1" applyBorder="1" applyAlignment="1">
      <alignment horizontal="right" vertical="center"/>
    </xf>
    <xf numFmtId="0" fontId="9" fillId="5" borderId="2" xfId="29" applyFont="1" applyFill="1" applyBorder="1" applyAlignment="1">
      <alignment horizontal="left" vertical="center" wrapText="1"/>
    </xf>
    <xf numFmtId="3" fontId="9" fillId="5" borderId="2" xfId="29" applyNumberFormat="1" applyFont="1" applyFill="1" applyBorder="1" applyAlignment="1">
      <alignment horizontal="right" vertical="center"/>
    </xf>
    <xf numFmtId="0" fontId="34" fillId="0" borderId="2" xfId="0" applyFont="1" applyFill="1" applyBorder="1" applyAlignment="1">
      <alignment vertical="center" wrapText="1"/>
    </xf>
    <xf numFmtId="3" fontId="34" fillId="0" borderId="2" xfId="0" applyNumberFormat="1" applyFont="1" applyFill="1" applyBorder="1" applyAlignment="1">
      <alignment vertical="center" wrapText="1"/>
    </xf>
    <xf numFmtId="3" fontId="34" fillId="0" borderId="2" xfId="0" applyNumberFormat="1" applyFont="1" applyFill="1" applyBorder="1" applyAlignment="1">
      <alignment vertical="center"/>
    </xf>
    <xf numFmtId="3" fontId="8" fillId="5" borderId="2" xfId="10" applyNumberFormat="1" applyFont="1" applyFill="1" applyBorder="1" applyAlignment="1">
      <alignment horizontal="right" vertical="center"/>
    </xf>
    <xf numFmtId="2" fontId="8" fillId="5" borderId="2" xfId="0" applyNumberFormat="1" applyFont="1" applyFill="1" applyBorder="1" applyAlignment="1">
      <alignment horizontal="right" vertical="center" wrapText="1"/>
    </xf>
    <xf numFmtId="0" fontId="0" fillId="5" borderId="2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0" borderId="6" xfId="0" applyBorder="1" applyAlignment="1">
      <alignment horizontal="left"/>
    </xf>
    <xf numFmtId="169" fontId="0" fillId="5" borderId="15" xfId="0" applyNumberFormat="1" applyFill="1" applyBorder="1" applyAlignment="1">
      <alignment wrapText="1"/>
    </xf>
    <xf numFmtId="169" fontId="0" fillId="0" borderId="15" xfId="0" applyNumberFormat="1" applyBorder="1"/>
    <xf numFmtId="169" fontId="0" fillId="5" borderId="15" xfId="0" applyNumberFormat="1" applyFill="1" applyBorder="1"/>
    <xf numFmtId="169" fontId="0" fillId="5" borderId="5" xfId="0" applyNumberFormat="1" applyFill="1" applyBorder="1"/>
    <xf numFmtId="0" fontId="0" fillId="5" borderId="0" xfId="0" applyFill="1"/>
    <xf numFmtId="0" fontId="5" fillId="0" borderId="0" xfId="0" applyFont="1"/>
    <xf numFmtId="0" fontId="6" fillId="0" borderId="2" xfId="0" applyFont="1" applyBorder="1"/>
    <xf numFmtId="4" fontId="0" fillId="0" borderId="2" xfId="0" applyNumberFormat="1" applyBorder="1"/>
    <xf numFmtId="0" fontId="0" fillId="0" borderId="0" xfId="0" applyFont="1" applyFill="1" applyBorder="1"/>
    <xf numFmtId="4" fontId="0" fillId="0" borderId="0" xfId="0" applyNumberFormat="1" applyFill="1" applyBorder="1"/>
    <xf numFmtId="169" fontId="0" fillId="0" borderId="0" xfId="0" applyNumberFormat="1" applyFill="1" applyBorder="1" applyAlignment="1">
      <alignment wrapText="1"/>
    </xf>
    <xf numFmtId="169" fontId="3" fillId="0" borderId="2" xfId="17" applyNumberFormat="1" applyFont="1" applyFill="1" applyBorder="1" applyAlignment="1">
      <alignment horizontal="right" vertical="center"/>
    </xf>
    <xf numFmtId="169" fontId="11" fillId="0" borderId="2" xfId="0" applyNumberFormat="1" applyFont="1" applyBorder="1"/>
    <xf numFmtId="0" fontId="1" fillId="0" borderId="2" xfId="0" applyFont="1" applyFill="1" applyBorder="1" applyAlignment="1">
      <alignment horizontal="left" wrapText="1"/>
    </xf>
    <xf numFmtId="0" fontId="11" fillId="5" borderId="2" xfId="0" applyFont="1" applyFill="1" applyBorder="1" applyAlignment="1">
      <alignment horizontal="left" vertical="top" wrapText="1"/>
    </xf>
    <xf numFmtId="1" fontId="11" fillId="5" borderId="2" xfId="0" applyNumberFormat="1" applyFont="1" applyFill="1" applyBorder="1" applyAlignment="1">
      <alignment horizontal="left"/>
    </xf>
    <xf numFmtId="0" fontId="11" fillId="5" borderId="2" xfId="0" applyFont="1" applyFill="1" applyBorder="1"/>
    <xf numFmtId="169" fontId="11" fillId="5" borderId="2" xfId="0" applyNumberFormat="1" applyFont="1" applyFill="1" applyBorder="1"/>
    <xf numFmtId="0" fontId="1" fillId="0" borderId="2" xfId="0" applyFont="1" applyFill="1" applyBorder="1" applyAlignment="1">
      <alignment horizontal="center"/>
    </xf>
    <xf numFmtId="4" fontId="0" fillId="5" borderId="2" xfId="0" applyNumberFormat="1" applyFill="1" applyBorder="1"/>
    <xf numFmtId="0" fontId="0" fillId="0" borderId="2" xfId="0" applyBorder="1" applyAlignment="1">
      <alignment horizontal="center" vertical="center"/>
    </xf>
    <xf numFmtId="3" fontId="10" fillId="4" borderId="2" xfId="21" applyNumberFormat="1" applyFont="1" applyFill="1" applyBorder="1" applyAlignment="1">
      <alignment horizontal="right" vertical="center"/>
    </xf>
    <xf numFmtId="3" fontId="10" fillId="0" borderId="2" xfId="21" applyNumberFormat="1" applyFont="1" applyBorder="1" applyAlignment="1">
      <alignment horizontal="right" vertical="center"/>
    </xf>
    <xf numFmtId="3" fontId="24" fillId="0" borderId="2" xfId="42" applyNumberFormat="1" applyFont="1" applyBorder="1" applyAlignment="1">
      <alignment horizontal="right" vertical="center"/>
    </xf>
    <xf numFmtId="3" fontId="8" fillId="4" borderId="2" xfId="21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6" borderId="0" xfId="0" applyNumberFormat="1" applyFill="1"/>
    <xf numFmtId="1" fontId="18" fillId="0" borderId="7" xfId="15" applyNumberFormat="1" applyFont="1" applyFill="1" applyBorder="1" applyAlignment="1">
      <alignment horizontal="center" textRotation="90" wrapText="1"/>
    </xf>
    <xf numFmtId="1" fontId="0" fillId="0" borderId="0" xfId="16" applyNumberFormat="1" applyFont="1" applyFill="1"/>
    <xf numFmtId="0" fontId="0" fillId="5" borderId="3" xfId="0" applyFont="1" applyFill="1" applyBorder="1"/>
    <xf numFmtId="4" fontId="0" fillId="5" borderId="3" xfId="0" applyNumberFormat="1" applyFill="1" applyBorder="1"/>
    <xf numFmtId="0" fontId="0" fillId="0" borderId="22" xfId="0" applyBorder="1" applyAlignment="1">
      <alignment horizontal="left"/>
    </xf>
    <xf numFmtId="169" fontId="0" fillId="5" borderId="14" xfId="0" applyNumberFormat="1" applyFill="1" applyBorder="1" applyAlignment="1">
      <alignment wrapText="1"/>
    </xf>
    <xf numFmtId="0" fontId="29" fillId="0" borderId="16" xfId="43" quotePrefix="1" applyBorder="1"/>
    <xf numFmtId="0" fontId="29" fillId="0" borderId="17" xfId="43" applyBorder="1"/>
    <xf numFmtId="0" fontId="28" fillId="5" borderId="0" xfId="0" applyFont="1" applyFill="1" applyAlignment="1">
      <alignment horizontal="center" wrapText="1"/>
    </xf>
    <xf numFmtId="0" fontId="22" fillId="9" borderId="0" xfId="0" applyFont="1" applyFill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7" fillId="0" borderId="6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6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27" fillId="9" borderId="0" xfId="0" applyFont="1" applyFill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0" fillId="0" borderId="0" xfId="0" applyAlignment="1"/>
    <xf numFmtId="0" fontId="7" fillId="0" borderId="6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1" fillId="0" borderId="6" xfId="0" applyFont="1" applyFill="1" applyBorder="1"/>
    <xf numFmtId="0" fontId="11" fillId="0" borderId="5" xfId="0" applyFont="1" applyFill="1" applyBorder="1"/>
    <xf numFmtId="0" fontId="9" fillId="4" borderId="6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0" fontId="34" fillId="0" borderId="14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4" xfId="24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7" borderId="15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2" fillId="0" borderId="0" xfId="35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wrapText="1"/>
    </xf>
    <xf numFmtId="0" fontId="31" fillId="0" borderId="6" xfId="0" applyFont="1" applyBorder="1" applyAlignment="1">
      <alignment horizontal="justify" vertical="center" wrapText="1"/>
    </xf>
    <xf numFmtId="0" fontId="31" fillId="0" borderId="15" xfId="0" applyFont="1" applyBorder="1" applyAlignment="1">
      <alignment horizontal="justify" vertical="center"/>
    </xf>
    <xf numFmtId="0" fontId="31" fillId="0" borderId="5" xfId="0" applyFont="1" applyBorder="1" applyAlignment="1">
      <alignment horizontal="justify" vertical="center"/>
    </xf>
    <xf numFmtId="0" fontId="6" fillId="5" borderId="0" xfId="0" applyFont="1" applyFill="1" applyAlignment="1"/>
    <xf numFmtId="0" fontId="0" fillId="5" borderId="0" xfId="0" applyFill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1" fillId="0" borderId="15" xfId="0" applyFont="1" applyBorder="1" applyAlignment="1">
      <alignment horizontal="justify" vertical="center" wrapText="1"/>
    </xf>
    <xf numFmtId="0" fontId="31" fillId="0" borderId="5" xfId="0" applyFont="1" applyBorder="1" applyAlignment="1">
      <alignment horizontal="justify" vertical="center" wrapText="1"/>
    </xf>
    <xf numFmtId="0" fontId="0" fillId="0" borderId="15" xfId="0" applyBorder="1" applyAlignment="1">
      <alignment horizontal="center" wrapText="1"/>
    </xf>
    <xf numFmtId="0" fontId="31" fillId="0" borderId="19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31" fillId="0" borderId="22" xfId="0" applyFont="1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4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0" fillId="0" borderId="21" xfId="0" applyBorder="1" applyAlignment="1">
      <alignment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vertical="justify" wrapText="1"/>
    </xf>
    <xf numFmtId="0" fontId="29" fillId="0" borderId="17" xfId="43" applyBorder="1" applyAlignment="1"/>
  </cellXfs>
  <cellStyles count="48">
    <cellStyle name="Hipervínculo" xfId="43" builtinId="8"/>
    <cellStyle name="Normal" xfId="0" builtinId="0"/>
    <cellStyle name="Normal_Actividad física grado" xfId="34"/>
    <cellStyle name="Normal_Actividad grado" xfId="30"/>
    <cellStyle name="Normal_ActividadGrado" xfId="19"/>
    <cellStyle name="Normal_ActiviFisicaGrad" xfId="20"/>
    <cellStyle name="Normal_Agente Desviación" xfId="37"/>
    <cellStyle name="Normal_Agente material" xfId="23"/>
    <cellStyle name="Normal_Agente material grad" xfId="36"/>
    <cellStyle name="Normal_Bases" xfId="17"/>
    <cellStyle name="Normal_bases_2" xfId="45"/>
    <cellStyle name="Normal_CNAE-2d. sexo" xfId="46"/>
    <cellStyle name="Normal_CNO grado sexo" xfId="47"/>
    <cellStyle name="Normal_Contrato grado" xfId="3"/>
    <cellStyle name="Normal_Desviación grado" xfId="22"/>
    <cellStyle name="Normal_Desviación grado_1" xfId="35"/>
    <cellStyle name="Normal_Edad, sector y sexo" xfId="1"/>
    <cellStyle name="Normal_Forma contacto grado y sector" xfId="24"/>
    <cellStyle name="Normal_Forma contacto grado y sector_1" xfId="42"/>
    <cellStyle name="Normal_FormaContacto" xfId="21"/>
    <cellStyle name="Normal_Hoja10" xfId="10"/>
    <cellStyle name="Normal_Hoja11" xfId="11"/>
    <cellStyle name="Normal_Hoja12" xfId="12"/>
    <cellStyle name="Normal_Hoja13" xfId="13"/>
    <cellStyle name="Normal_Hoja14" xfId="14"/>
    <cellStyle name="Normal_Hoja15" xfId="15"/>
    <cellStyle name="Normal_Hoja2" xfId="2"/>
    <cellStyle name="Normal_Hoja3" xfId="8"/>
    <cellStyle name="Normal_Hoja4" xfId="4"/>
    <cellStyle name="Normal_Hoja5" xfId="5"/>
    <cellStyle name="Normal_Hoja7" xfId="6"/>
    <cellStyle name="Normal_Hoja8" xfId="7"/>
    <cellStyle name="Normal_Hoja9" xfId="9"/>
    <cellStyle name="Normal_Lesion grado" xfId="38"/>
    <cellStyle name="Normal_Mes, dia, hora grado" xfId="31"/>
    <cellStyle name="Normal_Municipio grado" xfId="29"/>
    <cellStyle name="Normal_Pais grado" xfId="27"/>
    <cellStyle name="Normal_Parte cuerpo forma contacto" xfId="41"/>
    <cellStyle name="Normal_Parte cuerpo grado" xfId="39"/>
    <cellStyle name="Normal_Parte cuerpo tipo lesion" xfId="40"/>
    <cellStyle name="Normal_Sector grado con baja" xfId="25"/>
    <cellStyle name="Normal_Sector, lugar, sexo, grado" xfId="26"/>
    <cellStyle name="Normal_Sector, sexo,edad" xfId="18"/>
    <cellStyle name="Normal_Tamaño empresa grado_1" xfId="28"/>
    <cellStyle name="Normal_Tipo trabajo grado" xfId="33"/>
    <cellStyle name="Normal_Tipolugar grado" xfId="32"/>
    <cellStyle name="Normal_Totales grado_1" xfId="44"/>
    <cellStyle name="Porcentaje" xfId="16" builtinId="5"/>
  </cellStyles>
  <dxfs count="0"/>
  <tableStyles count="0" defaultTableStyle="TableStyleMedium2" defaultPivotStyle="PivotStyleMedium9"/>
  <colors>
    <mruColors>
      <color rgb="FF99CCFF"/>
      <color rgb="FF66CCFF"/>
      <color rgb="FF6699FF"/>
      <color rgb="FF66FF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22" workbookViewId="0">
      <selection activeCell="B45" sqref="B45"/>
    </sheetView>
  </sheetViews>
  <sheetFormatPr baseColWidth="10" defaultRowHeight="15"/>
  <cols>
    <col min="2" max="2" width="85" customWidth="1"/>
  </cols>
  <sheetData>
    <row r="1" spans="1:12" ht="54" customHeight="1">
      <c r="A1" s="523" t="s">
        <v>1065</v>
      </c>
      <c r="B1" s="52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ht="24" customHeight="1">
      <c r="A2" s="258"/>
      <c r="B2" s="259" t="s">
        <v>851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20.100000000000001" customHeight="1">
      <c r="A3" s="252" t="s">
        <v>810</v>
      </c>
      <c r="B3" s="253" t="s">
        <v>1075</v>
      </c>
    </row>
    <row r="4" spans="1:12" ht="20.100000000000001" customHeight="1">
      <c r="A4" s="252" t="s">
        <v>810</v>
      </c>
      <c r="B4" s="521" t="s">
        <v>1076</v>
      </c>
    </row>
    <row r="5" spans="1:12" ht="20.100000000000001" customHeight="1">
      <c r="A5" s="252" t="s">
        <v>810</v>
      </c>
      <c r="B5" s="521" t="s">
        <v>1077</v>
      </c>
    </row>
    <row r="6" spans="1:12" ht="20.100000000000001" customHeight="1">
      <c r="A6" s="254" t="s">
        <v>810</v>
      </c>
      <c r="B6" s="287" t="s">
        <v>1000</v>
      </c>
    </row>
    <row r="7" spans="1:12" ht="20.100000000000001" customHeight="1">
      <c r="A7" s="254" t="s">
        <v>811</v>
      </c>
      <c r="B7" s="255" t="s">
        <v>700</v>
      </c>
    </row>
    <row r="8" spans="1:12" ht="20.100000000000001" customHeight="1">
      <c r="A8" s="254" t="s">
        <v>812</v>
      </c>
      <c r="B8" s="255" t="s">
        <v>708</v>
      </c>
    </row>
    <row r="9" spans="1:12" ht="20.100000000000001" customHeight="1">
      <c r="A9" s="254" t="s">
        <v>812</v>
      </c>
      <c r="B9" s="255" t="s">
        <v>716</v>
      </c>
    </row>
    <row r="10" spans="1:12" ht="20.100000000000001" customHeight="1">
      <c r="A10" s="254" t="s">
        <v>813</v>
      </c>
      <c r="B10" s="255" t="s">
        <v>720</v>
      </c>
    </row>
    <row r="11" spans="1:12" ht="20.100000000000001" customHeight="1">
      <c r="A11" s="254" t="s">
        <v>813</v>
      </c>
      <c r="B11" s="522" t="s">
        <v>722</v>
      </c>
    </row>
    <row r="12" spans="1:12" ht="20.100000000000001" customHeight="1">
      <c r="A12" s="254" t="s">
        <v>814</v>
      </c>
      <c r="B12" s="255" t="s">
        <v>723</v>
      </c>
    </row>
    <row r="13" spans="1:12" ht="20.100000000000001" customHeight="1">
      <c r="A13" s="254" t="s">
        <v>815</v>
      </c>
      <c r="B13" s="255" t="s">
        <v>725</v>
      </c>
    </row>
    <row r="14" spans="1:12" ht="20.100000000000001" customHeight="1">
      <c r="A14" s="254" t="s">
        <v>816</v>
      </c>
      <c r="B14" s="255" t="s">
        <v>736</v>
      </c>
    </row>
    <row r="15" spans="1:12" ht="20.100000000000001" customHeight="1">
      <c r="A15" s="254" t="s">
        <v>817</v>
      </c>
      <c r="B15" s="255" t="s">
        <v>740</v>
      </c>
    </row>
    <row r="16" spans="1:12" ht="20.100000000000001" customHeight="1">
      <c r="A16" s="254" t="s">
        <v>818</v>
      </c>
      <c r="B16" s="255" t="s">
        <v>742</v>
      </c>
    </row>
    <row r="17" spans="1:8" ht="20.100000000000001" customHeight="1">
      <c r="A17" s="254" t="s">
        <v>819</v>
      </c>
      <c r="B17" s="256" t="s">
        <v>869</v>
      </c>
      <c r="C17" s="244"/>
      <c r="D17" s="244"/>
      <c r="E17" s="244"/>
      <c r="F17" s="244"/>
      <c r="G17" s="244"/>
      <c r="H17" s="244"/>
    </row>
    <row r="18" spans="1:8" ht="20.100000000000001" customHeight="1">
      <c r="A18" s="254" t="s">
        <v>820</v>
      </c>
      <c r="B18" s="257" t="s">
        <v>748</v>
      </c>
      <c r="C18" s="245"/>
      <c r="D18" s="245"/>
      <c r="E18" s="245"/>
      <c r="F18" s="20"/>
      <c r="G18" s="20"/>
      <c r="H18" s="20"/>
    </row>
    <row r="19" spans="1:8" ht="20.100000000000001" customHeight="1">
      <c r="A19" s="254" t="s">
        <v>821</v>
      </c>
      <c r="B19" s="255" t="s">
        <v>990</v>
      </c>
    </row>
    <row r="20" spans="1:8" ht="20.100000000000001" customHeight="1">
      <c r="A20" s="254" t="s">
        <v>822</v>
      </c>
      <c r="B20" s="255" t="s">
        <v>751</v>
      </c>
    </row>
    <row r="21" spans="1:8" ht="20.100000000000001" customHeight="1">
      <c r="A21" s="254" t="s">
        <v>822</v>
      </c>
      <c r="B21" s="287" t="s">
        <v>963</v>
      </c>
    </row>
    <row r="22" spans="1:8" ht="20.100000000000001" customHeight="1">
      <c r="A22" s="254" t="s">
        <v>823</v>
      </c>
      <c r="B22" s="255" t="s">
        <v>766</v>
      </c>
    </row>
    <row r="23" spans="1:8" ht="20.100000000000001" customHeight="1">
      <c r="A23" s="254" t="s">
        <v>823</v>
      </c>
      <c r="B23" s="522" t="s">
        <v>835</v>
      </c>
    </row>
    <row r="24" spans="1:8" ht="20.100000000000001" customHeight="1">
      <c r="A24" s="254" t="s">
        <v>823</v>
      </c>
      <c r="B24" s="522" t="s">
        <v>836</v>
      </c>
    </row>
    <row r="25" spans="1:8" ht="20.100000000000001" customHeight="1">
      <c r="A25" s="254" t="s">
        <v>823</v>
      </c>
      <c r="B25" s="522" t="s">
        <v>984</v>
      </c>
    </row>
    <row r="26" spans="1:8" ht="20.100000000000001" customHeight="1">
      <c r="A26" s="254" t="s">
        <v>824</v>
      </c>
      <c r="B26" s="255" t="s">
        <v>773</v>
      </c>
    </row>
    <row r="27" spans="1:8" ht="20.100000000000001" customHeight="1">
      <c r="A27" s="254" t="s">
        <v>825</v>
      </c>
      <c r="B27" s="255" t="s">
        <v>775</v>
      </c>
    </row>
    <row r="28" spans="1:8" ht="20.100000000000001" customHeight="1">
      <c r="A28" s="254" t="s">
        <v>826</v>
      </c>
      <c r="B28" s="255" t="s">
        <v>777</v>
      </c>
    </row>
    <row r="29" spans="1:8" ht="20.100000000000001" customHeight="1">
      <c r="A29" s="254" t="s">
        <v>827</v>
      </c>
      <c r="B29" s="255" t="s">
        <v>779</v>
      </c>
    </row>
    <row r="30" spans="1:8" ht="20.100000000000001" customHeight="1">
      <c r="A30" s="254" t="s">
        <v>828</v>
      </c>
      <c r="B30" s="255" t="s">
        <v>781</v>
      </c>
    </row>
    <row r="31" spans="1:8" ht="20.100000000000001" customHeight="1">
      <c r="A31" s="254" t="s">
        <v>829</v>
      </c>
      <c r="B31" s="255" t="s">
        <v>783</v>
      </c>
    </row>
    <row r="32" spans="1:8" ht="20.100000000000001" customHeight="1">
      <c r="A32" s="254" t="s">
        <v>830</v>
      </c>
      <c r="B32" s="255" t="s">
        <v>785</v>
      </c>
    </row>
    <row r="33" spans="1:8" ht="20.100000000000001" customHeight="1">
      <c r="A33" s="254" t="s">
        <v>831</v>
      </c>
      <c r="B33" s="255" t="s">
        <v>786</v>
      </c>
    </row>
    <row r="34" spans="1:8" ht="20.100000000000001" customHeight="1">
      <c r="A34" s="254" t="s">
        <v>832</v>
      </c>
      <c r="B34" s="255" t="s">
        <v>788</v>
      </c>
    </row>
    <row r="35" spans="1:8" ht="20.100000000000001" customHeight="1">
      <c r="A35" s="254" t="s">
        <v>833</v>
      </c>
      <c r="B35" s="255" t="s">
        <v>790</v>
      </c>
    </row>
    <row r="36" spans="1:8" ht="20.100000000000001" customHeight="1">
      <c r="A36" s="254" t="s">
        <v>834</v>
      </c>
      <c r="B36" s="255" t="s">
        <v>792</v>
      </c>
    </row>
    <row r="37" spans="1:8" ht="20.100000000000001" customHeight="1">
      <c r="A37" s="254" t="s">
        <v>837</v>
      </c>
      <c r="B37" s="633" t="s">
        <v>1081</v>
      </c>
    </row>
    <row r="38" spans="1:8" ht="20.100000000000001" customHeight="1">
      <c r="A38" s="254" t="s">
        <v>837</v>
      </c>
      <c r="B38" s="522" t="s">
        <v>1080</v>
      </c>
    </row>
    <row r="39" spans="1:8" ht="20.100000000000001" customHeight="1">
      <c r="A39" s="254" t="s">
        <v>837</v>
      </c>
      <c r="B39" s="522" t="s">
        <v>1079</v>
      </c>
      <c r="C39" s="246"/>
      <c r="D39" s="246"/>
      <c r="E39" s="246"/>
      <c r="F39" s="246"/>
      <c r="G39" s="246"/>
      <c r="H39" s="246"/>
    </row>
    <row r="40" spans="1:8" ht="20.100000000000001" customHeight="1">
      <c r="A40" s="254" t="s">
        <v>837</v>
      </c>
      <c r="B40" s="522" t="s">
        <v>1078</v>
      </c>
      <c r="C40" s="251"/>
      <c r="D40" s="251"/>
      <c r="E40" s="251"/>
      <c r="F40" s="251"/>
      <c r="G40" s="251"/>
      <c r="H40" s="251"/>
    </row>
    <row r="41" spans="1:8">
      <c r="A41" s="254" t="s">
        <v>837</v>
      </c>
      <c r="B41" s="522" t="s">
        <v>1082</v>
      </c>
    </row>
    <row r="42" spans="1:8">
      <c r="A42" s="254" t="s">
        <v>837</v>
      </c>
      <c r="B42" s="522" t="s">
        <v>1083</v>
      </c>
    </row>
    <row r="43" spans="1:8">
      <c r="A43" s="254" t="s">
        <v>837</v>
      </c>
      <c r="B43" s="522" t="s">
        <v>1085</v>
      </c>
    </row>
    <row r="44" spans="1:8">
      <c r="A44" s="254" t="s">
        <v>837</v>
      </c>
      <c r="B44" s="522" t="s">
        <v>1086</v>
      </c>
    </row>
    <row r="45" spans="1:8">
      <c r="A45" s="254" t="s">
        <v>837</v>
      </c>
      <c r="B45" s="522" t="s">
        <v>1087</v>
      </c>
    </row>
  </sheetData>
  <mergeCells count="1">
    <mergeCell ref="A1:B1"/>
  </mergeCells>
  <hyperlinks>
    <hyperlink ref="B3" location="'ATJ-1'!B4" display="Evolución del nº de accidentes de trabajo con baja en jornada. Región de Murcia 2000-2015"/>
    <hyperlink ref="B6" location="'ATJ-1'!B30" display="Accidentes de trabajo según tipo y grado de la lesión. Región de Murcia 2019"/>
    <hyperlink ref="B7" location="'ATJ-2'!B4" display="Accidentes con baja en jornada de trabajo según grado de lesión y sector de actividad económica"/>
    <hyperlink ref="B8" location="'ATJ-3'!B4" display="Accidentes con baja en jornada de trabajo según grado de lesión y lugar del accidente"/>
    <hyperlink ref="B9" location="'ATJ-3'!B12" display="Accidentes con baja en jornada de trabajo según grado de lesión y sexo"/>
    <hyperlink ref="B10" location="'ATJ-4'!B3" display="Accidentes con baja en jornada de trabajo según grado de lesión y edad"/>
    <hyperlink ref="B11" location="'ATJ-4'!B21" display="Accidentes con baja en jornada de trabajo según sector de actividad económica, sexo y edad"/>
    <hyperlink ref="B12" location="'ATJ-5'!B2" display="Accidentes con baja en jornada de trabajo según grado de lesión y ocupación del trabajador"/>
    <hyperlink ref="B13" location="'ATJ-6'!B2" display="Accidentes con baja en jornada de trabajo según grado de lesión y tipo de contrato"/>
    <hyperlink ref="B14" location="'ATJ-7'!B2" display="Accidentes con baja en jornada de trabajo según sector de actividad y tipo de contrato"/>
    <hyperlink ref="B15" location="'ATJ-8'!B2" display="Accidentes con baja en jornada de trabajo según grado de lesión y antigüedad en el puesto"/>
    <hyperlink ref="B16" location="'ATJ-9'!B2" display="Accidentes con baja en jornada de trabajo según grado de lesión y nacionalidad del trabajador"/>
    <hyperlink ref="B17" location="'ATJ-10'!B2" display="Accidentes con baja en jornada de trabajo según grado de lesión y nacionalidad del trabajador"/>
    <hyperlink ref="B18" location="'ATJ-11'!B2" display="Accidentes con baja en jornada de trabajo según grado de lesión y tamaño de la empresa"/>
    <hyperlink ref="B19" location="'ATJ-12'!B2" display="Accidentes con baja en jornada de trabajo según gradode lesión y municipio"/>
    <hyperlink ref="B20" location="'ATJ-13'!B2" display="Accidentes con baja en jornada de trabajo según grado de lesión y actividad económica"/>
    <hyperlink ref="B23" location="'ATJ-14'!B22" display="Accidentes con baja en jornada de trabajo según grado de lesión y dia de la semana"/>
    <hyperlink ref="B24" location="'ATJ-14'!B35" display="Accidentes con baja en jornada de trabajo según grado de lesión y hora del dia "/>
    <hyperlink ref="B22" location="'ATJ-14'!B2" display="Accidentes con baja en jornada de trabajo según grado de lesión y mes"/>
    <hyperlink ref="B25" location="'ATJ-14'!B65" display="Accidentes con baja en jornada de trabajo según grado de lesión y hora de trabajo"/>
    <hyperlink ref="B26" location="'ATJ-15'!B2" display="Accidentes con baja en jornada de trabajo según grado de lesión y tipo de lugar"/>
    <hyperlink ref="B27" location="'ATJ-16'!B2" display="Accidentes con baja en jornada de trabajo según grado de lesión y tipo de trabajo"/>
    <hyperlink ref="B28" location="'ATJ-17'!B2" display="Accidentes con baja en jornada de trabajo según grado de lesión y actividad física específica"/>
    <hyperlink ref="B29" location="'ATJ-18'!B2" display="Accidentes con baja en jornada de trabajo según grado de lesión y forma/contacto"/>
    <hyperlink ref="B30" location="'ATJ-19'!B2" display="Accidentes con baja en jornada de trabajo según grado de lesión y desviación"/>
    <hyperlink ref="B31" location="'ATJ-20'!B2" display="Accidentes con baja en jornada de trabajo según grado de lesión y agente material asociado a la desviación"/>
    <hyperlink ref="B32" location="'ATJ-21'!B2" display="Accidentes con baja en jornada de trabajo según desviación y agente material"/>
    <hyperlink ref="B33" location="'ATJ-22'!B2" display="Accidentes con baja en jornada de trabajo según grado y tipo de lesión"/>
    <hyperlink ref="B34" location="'ATJ-23'!B2" display="Accidentes con baja en jornada de trabajo según grado de lesión y parte del cuerpo"/>
    <hyperlink ref="B35" location="'ATJ-24'!B2" display="Accidentes con baja en jornada de trabajo según parte del cuerpo y tipo de  lesión"/>
    <hyperlink ref="B36" location="'ATJ-25'!B2" display="Accidentes con baja en jornada de trabajo según parte del cuerpo y forma/contacto"/>
    <hyperlink ref="B37" location="'ATJ-26'!B3" display="Indices de incidencia de accidentes con baja en jornada (TOTAL TRABAJADORES AFILIADOS) según grado de la lesión y según sexo: 2012-2019"/>
    <hyperlink ref="B38" location="'ATJ-26'!A17" display="Indices de incidencia de accidentes con baja en jornada (TOTAL TRABAJADORES AFILIADOS) según sector de actividad y grado de la lesión: 2012-2019"/>
    <hyperlink ref="B39" location="'ATJ-26'!A28" display="Indices de incidencia de accidentes con baja en jornada según sector de actividad y sexo. 2019"/>
    <hyperlink ref="B40" location="'ATJ-26'!B39" display="Indices de incidencia (TRABAJADORES ASALARIADOS) de accidentes con baja en jornada: 2012-2019"/>
    <hyperlink ref="B21" location="'ATJ-13'!K4" tooltip="Accidentes con baja en jornada de trabajo según actividad económica y sexo" display="Accidentes con baja en jornada de trabajo según actividad económica y sexo"/>
    <hyperlink ref="B41" location="'ATJ-26'!B52" display="Indices de incidencia  de accidentes con baja en jornada (TRABAJADORES ASALARIADOS) según sexo: 2018-2019"/>
    <hyperlink ref="B42" location="'ATJ-26'!B59" display="Indices de incidencia  de accidentes con baja en jornada (TRABAJADORES ASALARIADOS) según sector de actividad y grado de la lesión: 2018-2019"/>
    <hyperlink ref="B4" location="'ATJ-1'!I4" display="Evolución del nº de accidentes de trabajo con baja en jornada (TRABAJADORES ASALARIADOS). Región de Murcia 2000-2019"/>
    <hyperlink ref="B5" location="'ATJ-1'!L4" display="Evolución del nº de accidentes de trabajo con baja en jornada (TRABAJADORES AUTÓNOMOS). Región de Murcia 2000-2019"/>
    <hyperlink ref="B43" location="'ATJ-26'!B71" display="Indices de incidencia (TRABAJADORES AUTÓNOMOS) de accidentes con baja en jornada: 2012-2019"/>
    <hyperlink ref="B44" location="'ATJ-26'!B84" display="Indices de incidencia  de accidentes con baja en jornada (TRABAJADORES AUTÓNOMOS) según sexo: 2018-2019"/>
    <hyperlink ref="B45" location="'ATJ-26'!B91" display="Indices de incidencia  de accidentes con baja en jornada (TRABAJADORES AUTÓNOMOS) según sector de actividad y grado de la lesión: 2018-2019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>
      <selection activeCell="B2" sqref="B2:H2"/>
    </sheetView>
  </sheetViews>
  <sheetFormatPr baseColWidth="10" defaultRowHeight="15"/>
  <cols>
    <col min="2" max="2" width="19" customWidth="1"/>
    <col min="3" max="3" width="20.7109375" customWidth="1"/>
    <col min="6" max="6" width="11.42578125" style="14"/>
  </cols>
  <sheetData>
    <row r="2" spans="1:9" ht="18" customHeight="1">
      <c r="B2" s="535" t="s">
        <v>997</v>
      </c>
      <c r="C2" s="535"/>
      <c r="D2" s="535"/>
      <c r="E2" s="535"/>
      <c r="F2" s="535"/>
      <c r="G2" s="535"/>
      <c r="H2" s="535"/>
    </row>
    <row r="4" spans="1:9">
      <c r="A4" s="375"/>
      <c r="B4" s="543" t="s">
        <v>742</v>
      </c>
      <c r="C4" s="544"/>
      <c r="D4" s="544"/>
      <c r="E4" s="544"/>
      <c r="F4" s="544"/>
      <c r="G4" s="544"/>
      <c r="H4" s="544"/>
      <c r="I4" s="545"/>
    </row>
    <row r="5" spans="1:9">
      <c r="B5" s="213"/>
      <c r="C5" s="213"/>
      <c r="D5" s="214" t="s">
        <v>702</v>
      </c>
      <c r="E5" s="214" t="s">
        <v>703</v>
      </c>
      <c r="F5" s="323" t="s">
        <v>1</v>
      </c>
      <c r="G5" s="214" t="s">
        <v>2</v>
      </c>
      <c r="H5" s="214" t="s">
        <v>713</v>
      </c>
      <c r="I5" s="214" t="s">
        <v>4</v>
      </c>
    </row>
    <row r="6" spans="1:9">
      <c r="B6" s="573" t="s">
        <v>743</v>
      </c>
      <c r="C6" s="574"/>
      <c r="D6" s="317">
        <v>14077</v>
      </c>
      <c r="E6" s="406">
        <v>80.178846044312806</v>
      </c>
      <c r="F6" s="407">
        <v>13994</v>
      </c>
      <c r="G6" s="408">
        <v>68</v>
      </c>
      <c r="H6" s="408">
        <v>4</v>
      </c>
      <c r="I6" s="408">
        <v>11</v>
      </c>
    </row>
    <row r="7" spans="1:9">
      <c r="B7" s="61" t="s">
        <v>744</v>
      </c>
      <c r="C7" s="23" t="s">
        <v>95</v>
      </c>
      <c r="D7" s="317">
        <v>122</v>
      </c>
      <c r="E7" s="409">
        <v>0.69487953522811419</v>
      </c>
      <c r="F7" s="410">
        <v>118</v>
      </c>
      <c r="G7" s="411">
        <v>3</v>
      </c>
      <c r="H7" s="411">
        <v>0</v>
      </c>
      <c r="I7" s="411">
        <v>1</v>
      </c>
    </row>
    <row r="8" spans="1:9">
      <c r="B8" s="62"/>
      <c r="C8" s="23" t="s">
        <v>745</v>
      </c>
      <c r="D8" s="317">
        <v>401</v>
      </c>
      <c r="E8" s="409">
        <v>2.2839892920202769</v>
      </c>
      <c r="F8" s="329">
        <v>394</v>
      </c>
      <c r="G8" s="405">
        <v>4</v>
      </c>
      <c r="H8" s="405">
        <v>0</v>
      </c>
      <c r="I8" s="405">
        <v>3</v>
      </c>
    </row>
    <row r="9" spans="1:9">
      <c r="B9" s="62"/>
      <c r="C9" s="12" t="s">
        <v>91</v>
      </c>
      <c r="D9" s="317">
        <v>1741</v>
      </c>
      <c r="E9" s="409">
        <v>9.9162727117389071</v>
      </c>
      <c r="F9" s="329">
        <v>1731</v>
      </c>
      <c r="G9" s="405">
        <v>6</v>
      </c>
      <c r="H9" s="405">
        <v>0</v>
      </c>
      <c r="I9" s="405">
        <v>4</v>
      </c>
    </row>
    <row r="10" spans="1:9" ht="15" customHeight="1">
      <c r="B10" s="62"/>
      <c r="C10" s="12" t="s">
        <v>92</v>
      </c>
      <c r="D10" s="317">
        <v>52</v>
      </c>
      <c r="E10" s="409">
        <v>0.29617816255624535</v>
      </c>
      <c r="F10" s="329">
        <v>51</v>
      </c>
      <c r="G10" s="405">
        <v>1</v>
      </c>
      <c r="H10" s="405">
        <v>0</v>
      </c>
      <c r="I10" s="405">
        <v>0</v>
      </c>
    </row>
    <row r="11" spans="1:9" ht="15" customHeight="1">
      <c r="B11" s="62"/>
      <c r="C11" s="12" t="s">
        <v>852</v>
      </c>
      <c r="D11" s="317">
        <v>3</v>
      </c>
      <c r="E11" s="409">
        <v>1.7087201685937234E-2</v>
      </c>
      <c r="F11" s="329">
        <v>3</v>
      </c>
      <c r="G11" s="405">
        <v>0</v>
      </c>
      <c r="H11" s="405">
        <v>0</v>
      </c>
      <c r="I11" s="405">
        <v>0</v>
      </c>
    </row>
    <row r="12" spans="1:9" ht="15" customHeight="1">
      <c r="B12" s="62"/>
      <c r="C12" s="12" t="s">
        <v>93</v>
      </c>
      <c r="D12" s="317">
        <v>1108</v>
      </c>
      <c r="E12" s="409">
        <v>6.3108731560061511</v>
      </c>
      <c r="F12" s="329">
        <v>1105</v>
      </c>
      <c r="G12" s="405">
        <v>3</v>
      </c>
      <c r="H12" s="405">
        <v>0</v>
      </c>
      <c r="I12" s="405">
        <v>0</v>
      </c>
    </row>
    <row r="13" spans="1:9">
      <c r="B13" s="62"/>
      <c r="C13" s="12" t="s">
        <v>94</v>
      </c>
      <c r="D13" s="317">
        <v>51</v>
      </c>
      <c r="E13" s="409">
        <v>0.29048242866093293</v>
      </c>
      <c r="F13" s="329">
        <v>51</v>
      </c>
      <c r="G13" s="405">
        <v>0</v>
      </c>
      <c r="H13" s="405">
        <v>0</v>
      </c>
      <c r="I13" s="405">
        <v>0</v>
      </c>
    </row>
    <row r="14" spans="1:9">
      <c r="B14" s="62"/>
      <c r="C14" s="12" t="s">
        <v>868</v>
      </c>
      <c r="D14" s="317">
        <v>1</v>
      </c>
      <c r="E14" s="409">
        <v>5.6957338953124107E-3</v>
      </c>
      <c r="F14" s="329">
        <v>1</v>
      </c>
      <c r="G14" s="405">
        <v>0</v>
      </c>
      <c r="H14" s="405">
        <v>0</v>
      </c>
      <c r="I14" s="405">
        <v>0</v>
      </c>
    </row>
    <row r="15" spans="1:9">
      <c r="B15" s="572" t="s">
        <v>746</v>
      </c>
      <c r="C15" s="572"/>
      <c r="D15" s="317">
        <v>3479</v>
      </c>
      <c r="E15" s="406">
        <v>19.815458221791879</v>
      </c>
      <c r="F15" s="317">
        <v>3454</v>
      </c>
      <c r="G15" s="317">
        <v>17</v>
      </c>
      <c r="H15" s="317">
        <v>0</v>
      </c>
      <c r="I15" s="317">
        <v>8</v>
      </c>
    </row>
    <row r="16" spans="1:9" s="197" customFormat="1">
      <c r="B16" s="269"/>
      <c r="C16" s="269" t="s">
        <v>23</v>
      </c>
      <c r="D16" s="317">
        <v>1</v>
      </c>
      <c r="E16" s="406">
        <v>5.6957338953124107E-3</v>
      </c>
      <c r="F16" s="317">
        <v>1</v>
      </c>
      <c r="G16" s="317">
        <v>0</v>
      </c>
      <c r="H16" s="317">
        <v>0</v>
      </c>
      <c r="I16" s="317">
        <v>0</v>
      </c>
    </row>
    <row r="17" spans="2:9">
      <c r="B17" s="55"/>
      <c r="C17" s="50" t="s">
        <v>735</v>
      </c>
      <c r="D17" s="317">
        <v>17557</v>
      </c>
      <c r="E17" s="406">
        <v>100</v>
      </c>
      <c r="F17" s="317">
        <v>17449</v>
      </c>
      <c r="G17" s="317">
        <v>85</v>
      </c>
      <c r="H17" s="317">
        <v>4</v>
      </c>
      <c r="I17" s="317">
        <v>19</v>
      </c>
    </row>
    <row r="18" spans="2:9">
      <c r="D18" s="14"/>
      <c r="E18" s="14"/>
      <c r="G18" s="14"/>
      <c r="H18" s="14"/>
      <c r="I18" s="14"/>
    </row>
    <row r="19" spans="2:9">
      <c r="D19" s="14"/>
    </row>
  </sheetData>
  <mergeCells count="4">
    <mergeCell ref="B4:I4"/>
    <mergeCell ref="B15:C15"/>
    <mergeCell ref="B6:C6"/>
    <mergeCell ref="B2:H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workbookViewId="0">
      <selection activeCell="B2" sqref="B2:H2"/>
    </sheetView>
  </sheetViews>
  <sheetFormatPr baseColWidth="10" defaultRowHeight="15"/>
  <cols>
    <col min="2" max="2" width="25" customWidth="1"/>
  </cols>
  <sheetData>
    <row r="2" spans="1:8" ht="18" customHeight="1">
      <c r="B2" s="535" t="s">
        <v>997</v>
      </c>
      <c r="C2" s="535"/>
      <c r="D2" s="535"/>
      <c r="E2" s="535"/>
      <c r="F2" s="535"/>
      <c r="G2" s="535"/>
      <c r="H2" s="535"/>
    </row>
    <row r="4" spans="1:8" ht="30.75" customHeight="1">
      <c r="A4" s="197"/>
      <c r="B4" s="539" t="s">
        <v>869</v>
      </c>
      <c r="C4" s="540"/>
      <c r="D4" s="540"/>
      <c r="E4" s="540"/>
      <c r="F4" s="540"/>
      <c r="G4" s="541"/>
    </row>
    <row r="5" spans="1:8">
      <c r="B5" s="13" t="s">
        <v>747</v>
      </c>
      <c r="C5" s="57" t="s">
        <v>702</v>
      </c>
      <c r="D5" s="33" t="s">
        <v>1</v>
      </c>
      <c r="E5" s="33" t="s">
        <v>2</v>
      </c>
      <c r="F5" s="33" t="s">
        <v>3</v>
      </c>
      <c r="G5" s="33" t="s">
        <v>4</v>
      </c>
    </row>
    <row r="6" spans="1:8" ht="15.75" customHeight="1">
      <c r="B6" s="326" t="s">
        <v>96</v>
      </c>
      <c r="C6" s="324">
        <v>39</v>
      </c>
      <c r="D6" s="325">
        <v>39</v>
      </c>
      <c r="E6" s="325">
        <v>0</v>
      </c>
      <c r="F6" s="325">
        <v>0</v>
      </c>
      <c r="G6" s="325">
        <v>0</v>
      </c>
      <c r="H6" s="14"/>
    </row>
    <row r="7" spans="1:8">
      <c r="B7" s="326" t="s">
        <v>97</v>
      </c>
      <c r="C7" s="324">
        <v>27</v>
      </c>
      <c r="D7" s="325">
        <v>27</v>
      </c>
      <c r="E7" s="325">
        <v>0</v>
      </c>
      <c r="F7" s="325">
        <v>0</v>
      </c>
      <c r="G7" s="325">
        <v>0</v>
      </c>
      <c r="H7" s="14"/>
    </row>
    <row r="8" spans="1:8">
      <c r="B8" s="326" t="s">
        <v>1004</v>
      </c>
      <c r="C8" s="324">
        <v>1</v>
      </c>
      <c r="D8" s="325">
        <v>1</v>
      </c>
      <c r="E8" s="325">
        <v>0</v>
      </c>
      <c r="F8" s="325">
        <v>0</v>
      </c>
      <c r="G8" s="325">
        <v>0</v>
      </c>
      <c r="H8" s="14"/>
    </row>
    <row r="9" spans="1:8">
      <c r="B9" s="326" t="s">
        <v>98</v>
      </c>
      <c r="C9" s="324">
        <v>5</v>
      </c>
      <c r="D9" s="325">
        <v>5</v>
      </c>
      <c r="E9" s="325">
        <v>0</v>
      </c>
      <c r="F9" s="325">
        <v>0</v>
      </c>
      <c r="G9" s="325">
        <v>0</v>
      </c>
      <c r="H9" s="14"/>
    </row>
    <row r="10" spans="1:8">
      <c r="B10" s="326" t="s">
        <v>1005</v>
      </c>
      <c r="C10" s="324">
        <v>1</v>
      </c>
      <c r="D10" s="325">
        <v>1</v>
      </c>
      <c r="E10" s="325">
        <v>0</v>
      </c>
      <c r="F10" s="325">
        <v>0</v>
      </c>
      <c r="G10" s="325">
        <v>0</v>
      </c>
      <c r="H10" s="14"/>
    </row>
    <row r="11" spans="1:8">
      <c r="B11" s="326" t="s">
        <v>99</v>
      </c>
      <c r="C11" s="324">
        <v>167</v>
      </c>
      <c r="D11" s="325">
        <v>167</v>
      </c>
      <c r="E11" s="325">
        <v>0</v>
      </c>
      <c r="F11" s="325">
        <v>0</v>
      </c>
      <c r="G11" s="325">
        <v>0</v>
      </c>
      <c r="H11" s="14"/>
    </row>
    <row r="12" spans="1:8">
      <c r="B12" s="326" t="s">
        <v>870</v>
      </c>
      <c r="C12" s="324">
        <v>1</v>
      </c>
      <c r="D12" s="325">
        <v>1</v>
      </c>
      <c r="E12" s="325">
        <v>0</v>
      </c>
      <c r="F12" s="325">
        <v>0</v>
      </c>
      <c r="G12" s="325">
        <v>0</v>
      </c>
      <c r="H12" s="14"/>
    </row>
    <row r="13" spans="1:8">
      <c r="B13" s="326" t="s">
        <v>100</v>
      </c>
      <c r="C13" s="324">
        <v>25</v>
      </c>
      <c r="D13" s="325">
        <v>25</v>
      </c>
      <c r="E13" s="325">
        <v>0</v>
      </c>
      <c r="F13" s="325">
        <v>0</v>
      </c>
      <c r="G13" s="325">
        <v>0</v>
      </c>
      <c r="H13" s="14"/>
    </row>
    <row r="14" spans="1:8">
      <c r="B14" s="326" t="s">
        <v>101</v>
      </c>
      <c r="C14" s="324">
        <v>81</v>
      </c>
      <c r="D14" s="325">
        <v>78</v>
      </c>
      <c r="E14" s="325">
        <v>1</v>
      </c>
      <c r="F14" s="325">
        <v>0</v>
      </c>
      <c r="G14" s="325">
        <v>2</v>
      </c>
      <c r="H14" s="14"/>
    </row>
    <row r="15" spans="1:8">
      <c r="B15" s="326" t="s">
        <v>970</v>
      </c>
      <c r="C15" s="324">
        <v>4</v>
      </c>
      <c r="D15" s="325">
        <v>4</v>
      </c>
      <c r="E15" s="325">
        <v>0</v>
      </c>
      <c r="F15" s="325">
        <v>0</v>
      </c>
      <c r="G15" s="325">
        <v>0</v>
      </c>
      <c r="H15" s="14"/>
    </row>
    <row r="16" spans="1:8" ht="24">
      <c r="B16" s="326" t="s">
        <v>1006</v>
      </c>
      <c r="C16" s="324">
        <v>1</v>
      </c>
      <c r="D16" s="325">
        <v>1</v>
      </c>
      <c r="E16" s="325">
        <v>0</v>
      </c>
      <c r="F16" s="325">
        <v>0</v>
      </c>
      <c r="G16" s="325">
        <v>0</v>
      </c>
      <c r="H16" s="14"/>
    </row>
    <row r="17" spans="2:8">
      <c r="B17" s="326" t="s">
        <v>102</v>
      </c>
      <c r="C17" s="324">
        <v>4</v>
      </c>
      <c r="D17" s="325">
        <v>4</v>
      </c>
      <c r="E17" s="325">
        <v>0</v>
      </c>
      <c r="F17" s="325">
        <v>0</v>
      </c>
      <c r="G17" s="325">
        <v>0</v>
      </c>
      <c r="H17" s="14"/>
    </row>
    <row r="18" spans="2:8">
      <c r="B18" s="326" t="s">
        <v>853</v>
      </c>
      <c r="C18" s="324">
        <v>4</v>
      </c>
      <c r="D18" s="325">
        <v>4</v>
      </c>
      <c r="E18" s="325">
        <v>0</v>
      </c>
      <c r="F18" s="325">
        <v>0</v>
      </c>
      <c r="G18" s="325">
        <v>0</v>
      </c>
      <c r="H18" s="14"/>
    </row>
    <row r="19" spans="2:8">
      <c r="B19" s="326" t="s">
        <v>103</v>
      </c>
      <c r="C19" s="324">
        <v>112</v>
      </c>
      <c r="D19" s="325">
        <v>112</v>
      </c>
      <c r="E19" s="325">
        <v>0</v>
      </c>
      <c r="F19" s="325">
        <v>0</v>
      </c>
      <c r="G19" s="325">
        <v>0</v>
      </c>
      <c r="H19" s="14"/>
    </row>
    <row r="20" spans="2:8">
      <c r="B20" s="326" t="s">
        <v>1007</v>
      </c>
      <c r="C20" s="324">
        <v>1</v>
      </c>
      <c r="D20" s="325">
        <v>1</v>
      </c>
      <c r="E20" s="325">
        <v>0</v>
      </c>
      <c r="F20" s="325">
        <v>0</v>
      </c>
      <c r="G20" s="325">
        <v>0</v>
      </c>
      <c r="H20" s="14"/>
    </row>
    <row r="21" spans="2:8">
      <c r="B21" s="326" t="s">
        <v>104</v>
      </c>
      <c r="C21" s="324">
        <v>13</v>
      </c>
      <c r="D21" s="325">
        <v>13</v>
      </c>
      <c r="E21" s="325">
        <v>0</v>
      </c>
      <c r="F21" s="325">
        <v>0</v>
      </c>
      <c r="G21" s="325">
        <v>0</v>
      </c>
      <c r="H21" s="14"/>
    </row>
    <row r="22" spans="2:8">
      <c r="B22" s="326" t="s">
        <v>105</v>
      </c>
      <c r="C22" s="324">
        <v>11</v>
      </c>
      <c r="D22" s="325">
        <v>11</v>
      </c>
      <c r="E22" s="325">
        <v>0</v>
      </c>
      <c r="F22" s="325">
        <v>0</v>
      </c>
      <c r="G22" s="325">
        <v>0</v>
      </c>
      <c r="H22" s="14"/>
    </row>
    <row r="23" spans="2:8">
      <c r="B23" s="326" t="s">
        <v>106</v>
      </c>
      <c r="C23" s="324">
        <v>694</v>
      </c>
      <c r="D23" s="325">
        <v>693</v>
      </c>
      <c r="E23" s="325">
        <v>1</v>
      </c>
      <c r="F23" s="325">
        <v>0</v>
      </c>
      <c r="G23" s="325">
        <v>0</v>
      </c>
      <c r="H23" s="14"/>
    </row>
    <row r="24" spans="2:8">
      <c r="B24" s="326" t="s">
        <v>1008</v>
      </c>
      <c r="C24" s="324">
        <v>5</v>
      </c>
      <c r="D24" s="325">
        <v>5</v>
      </c>
      <c r="E24" s="325">
        <v>0</v>
      </c>
      <c r="F24" s="325">
        <v>0</v>
      </c>
      <c r="G24" s="325">
        <v>0</v>
      </c>
      <c r="H24" s="14"/>
    </row>
    <row r="25" spans="2:8">
      <c r="B25" s="326" t="s">
        <v>854</v>
      </c>
      <c r="C25" s="324">
        <v>4</v>
      </c>
      <c r="D25" s="325">
        <v>4</v>
      </c>
      <c r="E25" s="325">
        <v>0</v>
      </c>
      <c r="F25" s="325">
        <v>0</v>
      </c>
      <c r="G25" s="325">
        <v>0</v>
      </c>
      <c r="H25" s="14"/>
    </row>
    <row r="26" spans="2:8">
      <c r="B26" s="326" t="s">
        <v>1009</v>
      </c>
      <c r="C26" s="324">
        <v>1</v>
      </c>
      <c r="D26" s="325">
        <v>0</v>
      </c>
      <c r="E26" s="325">
        <v>1</v>
      </c>
      <c r="F26" s="325">
        <v>0</v>
      </c>
      <c r="G26" s="325">
        <v>0</v>
      </c>
      <c r="H26" s="14"/>
    </row>
    <row r="27" spans="2:8">
      <c r="B27" s="326" t="s">
        <v>107</v>
      </c>
      <c r="C27" s="324">
        <v>17</v>
      </c>
      <c r="D27" s="325">
        <v>17</v>
      </c>
      <c r="E27" s="325">
        <v>0</v>
      </c>
      <c r="F27" s="325">
        <v>0</v>
      </c>
      <c r="G27" s="325">
        <v>0</v>
      </c>
      <c r="H27" s="14"/>
    </row>
    <row r="28" spans="2:8">
      <c r="B28" s="326" t="s">
        <v>108</v>
      </c>
      <c r="C28" s="324">
        <v>4</v>
      </c>
      <c r="D28" s="325">
        <v>4</v>
      </c>
      <c r="E28" s="325">
        <v>0</v>
      </c>
      <c r="F28" s="325">
        <v>0</v>
      </c>
      <c r="G28" s="325">
        <v>0</v>
      </c>
      <c r="H28" s="14"/>
    </row>
    <row r="29" spans="2:8">
      <c r="B29" s="326" t="s">
        <v>109</v>
      </c>
      <c r="C29" s="324">
        <v>14</v>
      </c>
      <c r="D29" s="325">
        <v>14</v>
      </c>
      <c r="E29" s="325">
        <v>0</v>
      </c>
      <c r="F29" s="325">
        <v>0</v>
      </c>
      <c r="G29" s="325">
        <v>0</v>
      </c>
      <c r="H29" s="14"/>
    </row>
    <row r="30" spans="2:8">
      <c r="B30" s="326" t="s">
        <v>110</v>
      </c>
      <c r="C30" s="324">
        <v>4</v>
      </c>
      <c r="D30" s="325">
        <v>4</v>
      </c>
      <c r="E30" s="325">
        <v>0</v>
      </c>
      <c r="F30" s="325">
        <v>0</v>
      </c>
      <c r="G30" s="325">
        <v>0</v>
      </c>
      <c r="H30" s="14"/>
    </row>
    <row r="31" spans="2:8">
      <c r="B31" s="326" t="s">
        <v>111</v>
      </c>
      <c r="C31" s="324">
        <v>17</v>
      </c>
      <c r="D31" s="325">
        <v>17</v>
      </c>
      <c r="E31" s="325">
        <v>0</v>
      </c>
      <c r="F31" s="325">
        <v>0</v>
      </c>
      <c r="G31" s="325">
        <v>0</v>
      </c>
      <c r="H31" s="14"/>
    </row>
    <row r="32" spans="2:8">
      <c r="B32" s="326" t="s">
        <v>1010</v>
      </c>
      <c r="C32" s="324">
        <v>1</v>
      </c>
      <c r="D32" s="325">
        <v>1</v>
      </c>
      <c r="E32" s="325">
        <v>0</v>
      </c>
      <c r="F32" s="325">
        <v>0</v>
      </c>
      <c r="G32" s="325">
        <v>0</v>
      </c>
      <c r="H32" s="14"/>
    </row>
    <row r="33" spans="2:8">
      <c r="B33" s="326" t="s">
        <v>794</v>
      </c>
      <c r="C33" s="324">
        <v>13</v>
      </c>
      <c r="D33" s="325">
        <v>13</v>
      </c>
      <c r="E33" s="325">
        <v>0</v>
      </c>
      <c r="F33" s="325">
        <v>0</v>
      </c>
      <c r="G33" s="325">
        <v>0</v>
      </c>
      <c r="H33" s="14"/>
    </row>
    <row r="34" spans="2:8">
      <c r="B34" s="326" t="s">
        <v>112</v>
      </c>
      <c r="C34" s="324">
        <v>4</v>
      </c>
      <c r="D34" s="325">
        <v>4</v>
      </c>
      <c r="E34" s="325">
        <v>0</v>
      </c>
      <c r="F34" s="325">
        <v>0</v>
      </c>
      <c r="G34" s="325">
        <v>0</v>
      </c>
      <c r="H34" s="14"/>
    </row>
    <row r="35" spans="2:8">
      <c r="B35" s="326" t="s">
        <v>871</v>
      </c>
      <c r="C35" s="324">
        <v>1</v>
      </c>
      <c r="D35" s="150">
        <v>1</v>
      </c>
      <c r="E35" s="325">
        <v>0</v>
      </c>
      <c r="F35" s="325">
        <v>0</v>
      </c>
      <c r="G35" s="325">
        <v>0</v>
      </c>
      <c r="H35" s="14"/>
    </row>
    <row r="36" spans="2:8">
      <c r="B36" s="326" t="s">
        <v>113</v>
      </c>
      <c r="C36" s="324">
        <v>29</v>
      </c>
      <c r="D36" s="325">
        <v>29</v>
      </c>
      <c r="E36" s="325">
        <v>0</v>
      </c>
      <c r="F36" s="325">
        <v>0</v>
      </c>
      <c r="G36" s="325">
        <v>0</v>
      </c>
      <c r="H36" s="14"/>
    </row>
    <row r="37" spans="2:8">
      <c r="B37" s="326" t="s">
        <v>114</v>
      </c>
      <c r="C37" s="324">
        <v>25</v>
      </c>
      <c r="D37" s="325">
        <v>25</v>
      </c>
      <c r="E37" s="325">
        <v>0</v>
      </c>
      <c r="F37" s="325">
        <v>0</v>
      </c>
      <c r="G37" s="325">
        <v>0</v>
      </c>
      <c r="H37" s="14"/>
    </row>
    <row r="38" spans="2:8">
      <c r="B38" s="326" t="s">
        <v>855</v>
      </c>
      <c r="C38" s="324">
        <v>4</v>
      </c>
      <c r="D38" s="325">
        <v>4</v>
      </c>
      <c r="E38" s="325">
        <v>0</v>
      </c>
      <c r="F38" s="325">
        <v>0</v>
      </c>
      <c r="G38" s="325">
        <v>0</v>
      </c>
      <c r="H38" s="14"/>
    </row>
    <row r="39" spans="2:8">
      <c r="B39" s="326" t="s">
        <v>1011</v>
      </c>
      <c r="C39" s="324">
        <v>1</v>
      </c>
      <c r="D39" s="325">
        <v>1</v>
      </c>
      <c r="E39" s="325">
        <v>0</v>
      </c>
      <c r="F39" s="325">
        <v>0</v>
      </c>
      <c r="G39" s="325">
        <v>0</v>
      </c>
      <c r="H39" s="14"/>
    </row>
    <row r="40" spans="2:8">
      <c r="B40" s="326" t="s">
        <v>1012</v>
      </c>
      <c r="C40" s="324">
        <v>1</v>
      </c>
      <c r="D40" s="325">
        <v>1</v>
      </c>
      <c r="E40" s="325">
        <v>0</v>
      </c>
      <c r="F40" s="325">
        <v>0</v>
      </c>
      <c r="G40" s="325">
        <v>0</v>
      </c>
      <c r="H40" s="14"/>
    </row>
    <row r="41" spans="2:8">
      <c r="B41" s="326" t="s">
        <v>115</v>
      </c>
      <c r="C41" s="324">
        <v>13</v>
      </c>
      <c r="D41" s="325">
        <v>13</v>
      </c>
      <c r="E41" s="325">
        <v>0</v>
      </c>
      <c r="F41" s="325">
        <v>0</v>
      </c>
      <c r="G41" s="325">
        <v>0</v>
      </c>
      <c r="H41" s="14"/>
    </row>
    <row r="42" spans="2:8">
      <c r="B42" s="326" t="s">
        <v>1013</v>
      </c>
      <c r="C42" s="324">
        <v>1</v>
      </c>
      <c r="D42" s="325">
        <v>1</v>
      </c>
      <c r="E42" s="325">
        <v>0</v>
      </c>
      <c r="F42" s="325">
        <v>0</v>
      </c>
      <c r="G42" s="325">
        <v>0</v>
      </c>
      <c r="H42" s="14"/>
    </row>
    <row r="43" spans="2:8">
      <c r="B43" s="326" t="s">
        <v>116</v>
      </c>
      <c r="C43" s="324">
        <v>35</v>
      </c>
      <c r="D43" s="325">
        <v>35</v>
      </c>
      <c r="E43" s="325">
        <v>0</v>
      </c>
      <c r="F43" s="325">
        <v>0</v>
      </c>
      <c r="G43" s="325">
        <v>0</v>
      </c>
      <c r="H43" s="14"/>
    </row>
    <row r="44" spans="2:8">
      <c r="B44" s="326" t="s">
        <v>117</v>
      </c>
      <c r="C44" s="324">
        <v>5</v>
      </c>
      <c r="D44" s="325">
        <v>5</v>
      </c>
      <c r="E44" s="325">
        <v>0</v>
      </c>
      <c r="F44" s="325">
        <v>0</v>
      </c>
      <c r="G44" s="325">
        <v>0</v>
      </c>
      <c r="H44" s="14"/>
    </row>
    <row r="45" spans="2:8">
      <c r="B45" s="326" t="s">
        <v>118</v>
      </c>
      <c r="C45" s="324">
        <v>1505</v>
      </c>
      <c r="D45" s="325">
        <v>1496</v>
      </c>
      <c r="E45" s="325">
        <v>5</v>
      </c>
      <c r="F45" s="325">
        <v>0</v>
      </c>
      <c r="G45" s="325">
        <v>4</v>
      </c>
      <c r="H45" s="14"/>
    </row>
    <row r="46" spans="2:8">
      <c r="B46" s="326" t="s">
        <v>872</v>
      </c>
      <c r="C46" s="324">
        <v>2</v>
      </c>
      <c r="D46" s="325">
        <v>2</v>
      </c>
      <c r="E46" s="325">
        <v>0</v>
      </c>
      <c r="F46" s="325">
        <v>0</v>
      </c>
      <c r="G46" s="325">
        <v>0</v>
      </c>
      <c r="H46" s="14"/>
    </row>
    <row r="47" spans="2:8">
      <c r="B47" s="326" t="s">
        <v>1014</v>
      </c>
      <c r="C47" s="324">
        <v>1</v>
      </c>
      <c r="D47" s="325">
        <v>1</v>
      </c>
      <c r="E47" s="325">
        <v>0</v>
      </c>
      <c r="F47" s="325">
        <v>0</v>
      </c>
      <c r="G47" s="325">
        <v>0</v>
      </c>
      <c r="H47" s="14"/>
    </row>
    <row r="48" spans="2:8">
      <c r="B48" s="326" t="s">
        <v>1015</v>
      </c>
      <c r="C48" s="324">
        <v>1</v>
      </c>
      <c r="D48" s="325">
        <v>1</v>
      </c>
      <c r="E48" s="325">
        <v>0</v>
      </c>
      <c r="F48" s="325">
        <v>0</v>
      </c>
      <c r="G48" s="325">
        <v>0</v>
      </c>
      <c r="H48" s="14"/>
    </row>
    <row r="49" spans="2:8">
      <c r="B49" s="326" t="s">
        <v>119</v>
      </c>
      <c r="C49" s="324">
        <v>17</v>
      </c>
      <c r="D49" s="325">
        <v>16</v>
      </c>
      <c r="E49" s="325">
        <v>1</v>
      </c>
      <c r="F49" s="325">
        <v>0</v>
      </c>
      <c r="G49" s="325">
        <v>0</v>
      </c>
      <c r="H49" s="14"/>
    </row>
    <row r="50" spans="2:8">
      <c r="B50" s="326" t="s">
        <v>120</v>
      </c>
      <c r="C50" s="324">
        <v>17</v>
      </c>
      <c r="D50" s="150">
        <v>17</v>
      </c>
      <c r="E50" s="325">
        <v>0</v>
      </c>
      <c r="F50" s="325">
        <v>0</v>
      </c>
      <c r="G50" s="325">
        <v>0</v>
      </c>
      <c r="H50" s="14"/>
    </row>
    <row r="51" spans="2:8">
      <c r="B51" s="326" t="s">
        <v>121</v>
      </c>
      <c r="C51" s="324">
        <v>12</v>
      </c>
      <c r="D51" s="325">
        <v>12</v>
      </c>
      <c r="E51" s="325">
        <v>0</v>
      </c>
      <c r="F51" s="325">
        <v>0</v>
      </c>
      <c r="G51" s="325">
        <v>0</v>
      </c>
      <c r="H51" s="14"/>
    </row>
    <row r="52" spans="2:8">
      <c r="B52" s="326" t="s">
        <v>971</v>
      </c>
      <c r="C52" s="324">
        <v>1</v>
      </c>
      <c r="D52" s="325">
        <v>1</v>
      </c>
      <c r="E52" s="325">
        <v>0</v>
      </c>
      <c r="F52" s="325">
        <v>0</v>
      </c>
      <c r="G52" s="325">
        <v>0</v>
      </c>
      <c r="H52" s="14"/>
    </row>
    <row r="53" spans="2:8">
      <c r="B53" s="326" t="s">
        <v>122</v>
      </c>
      <c r="C53" s="324">
        <v>34</v>
      </c>
      <c r="D53" s="325">
        <v>32</v>
      </c>
      <c r="E53" s="325">
        <v>2</v>
      </c>
      <c r="F53" s="325">
        <v>0</v>
      </c>
      <c r="G53" s="325">
        <v>0</v>
      </c>
      <c r="H53" s="14"/>
    </row>
    <row r="54" spans="2:8">
      <c r="B54" s="326" t="s">
        <v>123</v>
      </c>
      <c r="C54" s="324">
        <v>16</v>
      </c>
      <c r="D54" s="325">
        <v>16</v>
      </c>
      <c r="E54" s="325">
        <v>0</v>
      </c>
      <c r="F54" s="325">
        <v>0</v>
      </c>
      <c r="G54" s="325">
        <v>0</v>
      </c>
      <c r="H54" s="14"/>
    </row>
    <row r="55" spans="2:8">
      <c r="B55" s="326" t="s">
        <v>124</v>
      </c>
      <c r="C55" s="324">
        <v>25</v>
      </c>
      <c r="D55" s="325">
        <v>25</v>
      </c>
      <c r="E55" s="325">
        <v>0</v>
      </c>
      <c r="F55" s="325">
        <v>0</v>
      </c>
      <c r="G55" s="325">
        <v>0</v>
      </c>
      <c r="H55" s="14"/>
    </row>
    <row r="56" spans="2:8">
      <c r="B56" s="326" t="s">
        <v>125</v>
      </c>
      <c r="C56" s="324">
        <v>15</v>
      </c>
      <c r="D56" s="325">
        <v>12</v>
      </c>
      <c r="E56" s="325">
        <v>2</v>
      </c>
      <c r="F56" s="325">
        <v>0</v>
      </c>
      <c r="G56" s="325">
        <v>1</v>
      </c>
      <c r="H56" s="14"/>
    </row>
    <row r="57" spans="2:8">
      <c r="B57" s="326" t="s">
        <v>795</v>
      </c>
      <c r="C57" s="324">
        <v>4</v>
      </c>
      <c r="D57" s="325">
        <v>4</v>
      </c>
      <c r="E57" s="325">
        <v>0</v>
      </c>
      <c r="F57" s="325">
        <v>0</v>
      </c>
      <c r="G57" s="325">
        <v>0</v>
      </c>
      <c r="H57" s="14"/>
    </row>
    <row r="58" spans="2:8">
      <c r="B58" s="326" t="s">
        <v>126</v>
      </c>
      <c r="C58" s="324">
        <v>241</v>
      </c>
      <c r="D58" s="325">
        <v>238</v>
      </c>
      <c r="E58" s="325">
        <v>2</v>
      </c>
      <c r="F58" s="325">
        <v>0</v>
      </c>
      <c r="G58" s="325">
        <v>1</v>
      </c>
      <c r="H58" s="14"/>
    </row>
    <row r="59" spans="2:8">
      <c r="B59" s="326" t="s">
        <v>127</v>
      </c>
      <c r="C59" s="324">
        <v>11</v>
      </c>
      <c r="D59" s="325">
        <v>11</v>
      </c>
      <c r="E59" s="325">
        <v>0</v>
      </c>
      <c r="F59" s="325">
        <v>0</v>
      </c>
      <c r="G59" s="325">
        <v>0</v>
      </c>
      <c r="H59" s="14"/>
    </row>
    <row r="60" spans="2:8" ht="14.25" customHeight="1">
      <c r="B60" s="326" t="s">
        <v>128</v>
      </c>
      <c r="C60" s="324">
        <v>74</v>
      </c>
      <c r="D60" s="325">
        <v>73</v>
      </c>
      <c r="E60" s="325">
        <v>1</v>
      </c>
      <c r="F60" s="325">
        <v>0</v>
      </c>
      <c r="G60" s="325">
        <v>0</v>
      </c>
      <c r="H60" s="14"/>
    </row>
    <row r="61" spans="2:8">
      <c r="B61" s="326" t="s">
        <v>1016</v>
      </c>
      <c r="C61" s="324">
        <v>1</v>
      </c>
      <c r="D61" s="325">
        <v>1</v>
      </c>
      <c r="E61" s="325">
        <v>0</v>
      </c>
      <c r="F61" s="325">
        <v>0</v>
      </c>
      <c r="G61" s="325">
        <v>0</v>
      </c>
      <c r="H61" s="14"/>
    </row>
    <row r="62" spans="2:8">
      <c r="B62" s="326" t="s">
        <v>1017</v>
      </c>
      <c r="C62" s="324">
        <v>1</v>
      </c>
      <c r="D62" s="325">
        <v>1</v>
      </c>
      <c r="E62" s="325">
        <v>0</v>
      </c>
      <c r="F62" s="325">
        <v>0</v>
      </c>
      <c r="G62" s="325">
        <v>0</v>
      </c>
      <c r="H62" s="14"/>
    </row>
    <row r="63" spans="2:8" ht="15" customHeight="1">
      <c r="B63" s="326" t="s">
        <v>1018</v>
      </c>
      <c r="C63" s="324">
        <v>3</v>
      </c>
      <c r="D63" s="325">
        <v>3</v>
      </c>
      <c r="E63" s="325">
        <v>0</v>
      </c>
      <c r="F63" s="325">
        <v>0</v>
      </c>
      <c r="G63" s="325">
        <v>0</v>
      </c>
      <c r="H63" s="14"/>
    </row>
    <row r="64" spans="2:8">
      <c r="B64" s="326" t="s">
        <v>129</v>
      </c>
      <c r="C64" s="324">
        <v>14077</v>
      </c>
      <c r="D64" s="325">
        <v>13994</v>
      </c>
      <c r="E64" s="325">
        <v>68</v>
      </c>
      <c r="F64" s="325">
        <v>4</v>
      </c>
      <c r="G64" s="325">
        <v>11</v>
      </c>
      <c r="H64" s="14"/>
    </row>
    <row r="65" spans="2:8">
      <c r="B65" s="326" t="s">
        <v>972</v>
      </c>
      <c r="C65" s="324">
        <v>1</v>
      </c>
      <c r="D65" s="325">
        <v>1</v>
      </c>
      <c r="E65" s="325">
        <v>0</v>
      </c>
      <c r="F65" s="325">
        <v>0</v>
      </c>
      <c r="G65" s="325">
        <v>0</v>
      </c>
      <c r="H65" s="14"/>
    </row>
    <row r="66" spans="2:8">
      <c r="B66" s="326" t="s">
        <v>1019</v>
      </c>
      <c r="C66" s="324">
        <v>1</v>
      </c>
      <c r="D66" s="325">
        <v>1</v>
      </c>
      <c r="E66" s="325">
        <v>0</v>
      </c>
      <c r="F66" s="325">
        <v>0</v>
      </c>
      <c r="G66" s="325">
        <v>0</v>
      </c>
      <c r="H66" s="14"/>
    </row>
    <row r="67" spans="2:8">
      <c r="B67" s="326" t="s">
        <v>1020</v>
      </c>
      <c r="C67" s="324">
        <v>1</v>
      </c>
      <c r="D67" s="325">
        <v>1</v>
      </c>
      <c r="E67" s="325">
        <v>0</v>
      </c>
      <c r="F67" s="325">
        <v>0</v>
      </c>
      <c r="G67" s="325">
        <v>0</v>
      </c>
      <c r="H67" s="14"/>
    </row>
    <row r="68" spans="2:8" ht="15.75" customHeight="1">
      <c r="B68" s="326" t="s">
        <v>1021</v>
      </c>
      <c r="C68" s="324">
        <v>2</v>
      </c>
      <c r="D68" s="325">
        <v>2</v>
      </c>
      <c r="E68" s="325">
        <v>0</v>
      </c>
      <c r="F68" s="325">
        <v>0</v>
      </c>
      <c r="G68" s="325">
        <v>0</v>
      </c>
      <c r="H68" s="14"/>
    </row>
    <row r="69" spans="2:8">
      <c r="B69" s="326" t="s">
        <v>130</v>
      </c>
      <c r="C69" s="458">
        <v>60</v>
      </c>
      <c r="D69" s="325">
        <v>59</v>
      </c>
      <c r="E69" s="325">
        <v>1</v>
      </c>
      <c r="F69" s="325">
        <v>0</v>
      </c>
      <c r="G69" s="325">
        <v>0</v>
      </c>
      <c r="H69" s="14"/>
    </row>
    <row r="70" spans="2:8">
      <c r="B70" s="454" t="s">
        <v>131</v>
      </c>
      <c r="C70" s="458">
        <v>10</v>
      </c>
      <c r="D70" s="455">
        <v>10</v>
      </c>
      <c r="E70" s="455">
        <v>0</v>
      </c>
      <c r="F70" s="455">
        <v>0</v>
      </c>
      <c r="G70" s="455">
        <v>0</v>
      </c>
      <c r="H70" s="14"/>
    </row>
    <row r="71" spans="2:8">
      <c r="B71" s="456" t="s">
        <v>973</v>
      </c>
      <c r="C71" s="459">
        <v>3</v>
      </c>
      <c r="D71" s="457">
        <v>3</v>
      </c>
      <c r="E71" s="457">
        <v>0</v>
      </c>
      <c r="F71" s="457">
        <v>0</v>
      </c>
      <c r="G71" s="457">
        <v>0</v>
      </c>
    </row>
    <row r="72" spans="2:8">
      <c r="B72" s="456" t="s">
        <v>1022</v>
      </c>
      <c r="C72" s="248">
        <v>1</v>
      </c>
      <c r="D72" s="456">
        <v>1</v>
      </c>
      <c r="E72" s="456">
        <v>0</v>
      </c>
      <c r="F72" s="456">
        <v>0</v>
      </c>
      <c r="G72" s="456">
        <v>0</v>
      </c>
    </row>
    <row r="73" spans="2:8">
      <c r="B73" s="456" t="s">
        <v>132</v>
      </c>
      <c r="C73" s="248">
        <v>6</v>
      </c>
      <c r="D73" s="456">
        <v>6</v>
      </c>
      <c r="E73" s="456">
        <v>0</v>
      </c>
      <c r="F73" s="456">
        <v>0</v>
      </c>
      <c r="G73" s="456">
        <v>0</v>
      </c>
    </row>
    <row r="74" spans="2:8">
      <c r="B74" s="456" t="s">
        <v>133</v>
      </c>
      <c r="C74" s="248">
        <v>23</v>
      </c>
      <c r="D74" s="456">
        <v>23</v>
      </c>
      <c r="E74" s="456">
        <v>0</v>
      </c>
      <c r="F74" s="456">
        <v>0</v>
      </c>
      <c r="G74" s="456">
        <v>0</v>
      </c>
    </row>
    <row r="75" spans="2:8">
      <c r="B75" s="456" t="s">
        <v>974</v>
      </c>
      <c r="C75" s="248">
        <v>1</v>
      </c>
      <c r="D75" s="456">
        <v>1</v>
      </c>
      <c r="E75" s="456">
        <v>0</v>
      </c>
      <c r="F75" s="456">
        <v>0</v>
      </c>
      <c r="G75" s="456">
        <v>0</v>
      </c>
    </row>
    <row r="76" spans="2:8">
      <c r="B76" s="460" t="s">
        <v>698</v>
      </c>
      <c r="C76" s="461">
        <v>17557</v>
      </c>
      <c r="D76" s="461">
        <v>17449</v>
      </c>
      <c r="E76" s="461">
        <v>85</v>
      </c>
      <c r="F76" s="461">
        <v>4</v>
      </c>
      <c r="G76" s="461">
        <v>19</v>
      </c>
    </row>
    <row r="77" spans="2:8">
      <c r="B77" s="14"/>
      <c r="C77" s="14"/>
      <c r="D77" s="14"/>
      <c r="E77" s="14"/>
      <c r="F77" s="14"/>
      <c r="G77" s="14"/>
    </row>
  </sheetData>
  <mergeCells count="2">
    <mergeCell ref="B4:G4"/>
    <mergeCell ref="B2:H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B2" sqref="B2:H2"/>
    </sheetView>
  </sheetViews>
  <sheetFormatPr baseColWidth="10" defaultRowHeight="14.25"/>
  <cols>
    <col min="1" max="1" width="11.42578125" style="327"/>
    <col min="2" max="2" width="29.140625" style="327" customWidth="1"/>
    <col min="3" max="3" width="11.42578125" style="327" customWidth="1"/>
    <col min="4" max="16384" width="11.42578125" style="327"/>
  </cols>
  <sheetData>
    <row r="2" spans="1:9" ht="18">
      <c r="B2" s="535" t="s">
        <v>997</v>
      </c>
      <c r="C2" s="535"/>
      <c r="D2" s="535"/>
      <c r="E2" s="535"/>
      <c r="F2" s="535"/>
      <c r="G2" s="535"/>
      <c r="H2" s="535"/>
    </row>
    <row r="4" spans="1:9">
      <c r="B4" s="539" t="s">
        <v>748</v>
      </c>
      <c r="C4" s="540"/>
      <c r="D4" s="540"/>
      <c r="E4" s="540"/>
      <c r="F4" s="540"/>
      <c r="G4" s="540"/>
      <c r="H4" s="541"/>
    </row>
    <row r="5" spans="1:9">
      <c r="A5" s="374"/>
      <c r="B5" s="328" t="s">
        <v>749</v>
      </c>
      <c r="C5" s="60" t="s">
        <v>702</v>
      </c>
      <c r="D5" s="56" t="s">
        <v>703</v>
      </c>
      <c r="E5" s="58" t="s">
        <v>1</v>
      </c>
      <c r="F5" s="58" t="s">
        <v>2</v>
      </c>
      <c r="G5" s="58" t="s">
        <v>3</v>
      </c>
      <c r="H5" s="58" t="s">
        <v>4</v>
      </c>
    </row>
    <row r="6" spans="1:9">
      <c r="B6" s="151" t="s">
        <v>134</v>
      </c>
      <c r="C6" s="470">
        <v>3767</v>
      </c>
      <c r="D6" s="466">
        <v>19.013787705460892</v>
      </c>
      <c r="E6" s="471">
        <v>3718</v>
      </c>
      <c r="F6" s="471">
        <v>40</v>
      </c>
      <c r="G6" s="471">
        <v>4</v>
      </c>
      <c r="H6" s="471">
        <v>5</v>
      </c>
      <c r="I6" s="412"/>
    </row>
    <row r="7" spans="1:9">
      <c r="B7" s="151" t="s">
        <v>135</v>
      </c>
      <c r="C7" s="470">
        <v>2965</v>
      </c>
      <c r="D7" s="466">
        <v>17.020892287314108</v>
      </c>
      <c r="E7" s="471">
        <v>2949</v>
      </c>
      <c r="F7" s="471">
        <v>13</v>
      </c>
      <c r="G7" s="471">
        <v>0</v>
      </c>
      <c r="H7" s="471">
        <v>3</v>
      </c>
      <c r="I7" s="412"/>
    </row>
    <row r="8" spans="1:9">
      <c r="B8" s="151" t="s">
        <v>136</v>
      </c>
      <c r="C8" s="470">
        <v>2054</v>
      </c>
      <c r="D8" s="466">
        <v>11.806851706905896</v>
      </c>
      <c r="E8" s="471">
        <v>2043</v>
      </c>
      <c r="F8" s="471">
        <v>9</v>
      </c>
      <c r="G8" s="471">
        <v>0</v>
      </c>
      <c r="H8" s="471">
        <v>2</v>
      </c>
      <c r="I8" s="412"/>
    </row>
    <row r="9" spans="1:9">
      <c r="B9" s="151" t="s">
        <v>137</v>
      </c>
      <c r="C9" s="470">
        <v>1966</v>
      </c>
      <c r="D9" s="466">
        <v>11.421518453850323</v>
      </c>
      <c r="E9" s="471">
        <v>1958</v>
      </c>
      <c r="F9" s="471">
        <v>6</v>
      </c>
      <c r="G9" s="471">
        <v>0</v>
      </c>
      <c r="H9" s="471">
        <v>2</v>
      </c>
      <c r="I9" s="412"/>
    </row>
    <row r="10" spans="1:9">
      <c r="B10" s="151" t="s">
        <v>138</v>
      </c>
      <c r="C10" s="470">
        <v>2210</v>
      </c>
      <c r="D10" s="466">
        <v>12.613643205490998</v>
      </c>
      <c r="E10" s="471">
        <v>2197</v>
      </c>
      <c r="F10" s="471">
        <v>8</v>
      </c>
      <c r="G10" s="471">
        <v>0</v>
      </c>
      <c r="H10" s="471">
        <v>5</v>
      </c>
      <c r="I10" s="412"/>
    </row>
    <row r="11" spans="1:9">
      <c r="B11" s="151" t="s">
        <v>139</v>
      </c>
      <c r="C11" s="470">
        <v>1513</v>
      </c>
      <c r="D11" s="466">
        <v>8.4773315672225902</v>
      </c>
      <c r="E11" s="471">
        <v>1509</v>
      </c>
      <c r="F11" s="471">
        <v>4</v>
      </c>
      <c r="G11" s="471">
        <v>0</v>
      </c>
      <c r="H11" s="471">
        <v>0</v>
      </c>
      <c r="I11" s="412"/>
    </row>
    <row r="12" spans="1:9">
      <c r="B12" s="151" t="s">
        <v>140</v>
      </c>
      <c r="C12" s="470">
        <v>851</v>
      </c>
      <c r="D12" s="466">
        <v>5.4909988560419052</v>
      </c>
      <c r="E12" s="471">
        <v>846</v>
      </c>
      <c r="F12" s="471">
        <v>4</v>
      </c>
      <c r="G12" s="471">
        <v>0</v>
      </c>
      <c r="H12" s="471">
        <v>1</v>
      </c>
      <c r="I12" s="412"/>
    </row>
    <row r="13" spans="1:9">
      <c r="B13" s="151" t="s">
        <v>141</v>
      </c>
      <c r="C13" s="470">
        <v>2231</v>
      </c>
      <c r="D13" s="466">
        <v>14.154976217713289</v>
      </c>
      <c r="E13" s="471">
        <v>2229</v>
      </c>
      <c r="F13" s="471">
        <v>1</v>
      </c>
      <c r="G13" s="471">
        <v>0</v>
      </c>
      <c r="H13" s="471">
        <v>1</v>
      </c>
      <c r="I13" s="412"/>
    </row>
    <row r="14" spans="1:9">
      <c r="B14" s="13" t="s">
        <v>698</v>
      </c>
      <c r="C14" s="472">
        <v>17557</v>
      </c>
      <c r="D14" s="473">
        <v>100</v>
      </c>
      <c r="E14" s="317">
        <v>17449</v>
      </c>
      <c r="F14" s="86">
        <v>85</v>
      </c>
      <c r="G14" s="86">
        <v>4</v>
      </c>
      <c r="H14" s="86">
        <v>19</v>
      </c>
      <c r="I14" s="412"/>
    </row>
    <row r="15" spans="1:9">
      <c r="C15" s="412"/>
      <c r="D15" s="412"/>
      <c r="E15" s="412"/>
      <c r="F15" s="412"/>
      <c r="G15" s="412"/>
      <c r="H15" s="412"/>
    </row>
  </sheetData>
  <mergeCells count="2">
    <mergeCell ref="B4:H4"/>
    <mergeCell ref="B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workbookViewId="0">
      <selection activeCell="B2" sqref="B2:I2"/>
    </sheetView>
  </sheetViews>
  <sheetFormatPr baseColWidth="10" defaultRowHeight="15"/>
  <cols>
    <col min="2" max="2" width="26.7109375" customWidth="1"/>
  </cols>
  <sheetData>
    <row r="2" spans="1:9" ht="18">
      <c r="B2" s="535" t="s">
        <v>997</v>
      </c>
      <c r="C2" s="535"/>
      <c r="D2" s="535"/>
      <c r="E2" s="535"/>
      <c r="F2" s="535"/>
      <c r="G2" s="535"/>
      <c r="H2" s="535"/>
      <c r="I2" s="535"/>
    </row>
    <row r="3" spans="1:9">
      <c r="A3" s="197"/>
      <c r="B3" s="152"/>
      <c r="C3" s="152"/>
      <c r="D3" s="152"/>
      <c r="E3" s="152"/>
      <c r="F3" s="152"/>
      <c r="G3" s="152"/>
      <c r="H3" s="152"/>
    </row>
    <row r="4" spans="1:9">
      <c r="B4" s="566" t="s">
        <v>990</v>
      </c>
      <c r="C4" s="567"/>
      <c r="D4" s="567"/>
      <c r="E4" s="567"/>
      <c r="F4" s="567"/>
      <c r="G4" s="567"/>
      <c r="H4" s="568"/>
    </row>
    <row r="5" spans="1:9" ht="15.75" customHeight="1">
      <c r="B5" s="215" t="s">
        <v>750</v>
      </c>
      <c r="C5" s="216" t="s">
        <v>0</v>
      </c>
      <c r="D5" s="474" t="s">
        <v>703</v>
      </c>
      <c r="E5" s="216" t="s">
        <v>1</v>
      </c>
      <c r="F5" s="216" t="s">
        <v>2</v>
      </c>
      <c r="G5" s="216" t="s">
        <v>3</v>
      </c>
      <c r="H5" s="216" t="s">
        <v>4</v>
      </c>
    </row>
    <row r="6" spans="1:9">
      <c r="B6" s="475" t="s">
        <v>142</v>
      </c>
      <c r="C6" s="476">
        <v>59</v>
      </c>
      <c r="D6" s="476">
        <v>0.33604829982343226</v>
      </c>
      <c r="E6" s="477">
        <v>58</v>
      </c>
      <c r="F6" s="477">
        <v>0</v>
      </c>
      <c r="G6" s="477">
        <v>0</v>
      </c>
      <c r="H6" s="477">
        <v>1</v>
      </c>
      <c r="I6" s="14"/>
    </row>
    <row r="7" spans="1:9">
      <c r="B7" s="475" t="s">
        <v>143</v>
      </c>
      <c r="C7" s="476">
        <v>143</v>
      </c>
      <c r="D7" s="476">
        <v>0.81448994702967481</v>
      </c>
      <c r="E7" s="477">
        <v>142</v>
      </c>
      <c r="F7" s="477">
        <v>1</v>
      </c>
      <c r="G7" s="477">
        <v>0</v>
      </c>
      <c r="H7" s="477">
        <v>0</v>
      </c>
      <c r="I7" s="14"/>
    </row>
    <row r="8" spans="1:9">
      <c r="B8" s="475" t="s">
        <v>144</v>
      </c>
      <c r="C8" s="476">
        <v>394</v>
      </c>
      <c r="D8" s="476">
        <v>2.2441191547530899</v>
      </c>
      <c r="E8" s="477">
        <v>394</v>
      </c>
      <c r="F8" s="477">
        <v>0</v>
      </c>
      <c r="G8" s="477">
        <v>0</v>
      </c>
      <c r="H8" s="477">
        <v>0</v>
      </c>
      <c r="I8" s="14"/>
    </row>
    <row r="9" spans="1:9">
      <c r="B9" s="475" t="s">
        <v>145</v>
      </c>
      <c r="C9" s="476">
        <v>6</v>
      </c>
      <c r="D9" s="476">
        <v>3.4174403371874468E-2</v>
      </c>
      <c r="E9" s="477">
        <v>6</v>
      </c>
      <c r="F9" s="477">
        <v>0</v>
      </c>
      <c r="G9" s="477">
        <v>0</v>
      </c>
      <c r="H9" s="477">
        <v>0</v>
      </c>
      <c r="I9" s="14"/>
    </row>
    <row r="10" spans="1:9">
      <c r="B10" s="475" t="s">
        <v>146</v>
      </c>
      <c r="C10" s="476">
        <v>376</v>
      </c>
      <c r="D10" s="476">
        <v>2.1415959446374666</v>
      </c>
      <c r="E10" s="477">
        <v>374</v>
      </c>
      <c r="F10" s="477">
        <v>1</v>
      </c>
      <c r="G10" s="477">
        <v>1</v>
      </c>
      <c r="H10" s="477">
        <v>0</v>
      </c>
      <c r="I10" s="14"/>
    </row>
    <row r="11" spans="1:9">
      <c r="B11" s="475" t="s">
        <v>796</v>
      </c>
      <c r="C11" s="476">
        <v>2</v>
      </c>
      <c r="D11" s="476">
        <v>1.1391467790624821E-2</v>
      </c>
      <c r="E11" s="477">
        <v>2</v>
      </c>
      <c r="F11" s="477">
        <v>0</v>
      </c>
      <c r="G11" s="477">
        <v>0</v>
      </c>
      <c r="H11" s="477">
        <v>0</v>
      </c>
      <c r="I11" s="14"/>
    </row>
    <row r="12" spans="1:9">
      <c r="B12" s="475" t="s">
        <v>147</v>
      </c>
      <c r="C12" s="476">
        <v>65</v>
      </c>
      <c r="D12" s="476">
        <v>0.3702227031953067</v>
      </c>
      <c r="E12" s="477">
        <v>63</v>
      </c>
      <c r="F12" s="477">
        <v>2</v>
      </c>
      <c r="G12" s="477">
        <v>0</v>
      </c>
      <c r="H12" s="477">
        <v>0</v>
      </c>
      <c r="I12" s="14"/>
    </row>
    <row r="13" spans="1:9">
      <c r="B13" s="475" t="s">
        <v>148</v>
      </c>
      <c r="C13" s="476">
        <v>1097</v>
      </c>
      <c r="D13" s="476">
        <v>6.2482200831577153</v>
      </c>
      <c r="E13" s="477">
        <v>1097</v>
      </c>
      <c r="F13" s="477">
        <v>0</v>
      </c>
      <c r="G13" s="477">
        <v>0</v>
      </c>
      <c r="H13" s="477">
        <v>0</v>
      </c>
      <c r="I13" s="14"/>
    </row>
    <row r="14" spans="1:9">
      <c r="B14" s="475" t="s">
        <v>149</v>
      </c>
      <c r="C14" s="476">
        <v>126</v>
      </c>
      <c r="D14" s="476">
        <v>0.71766247080936374</v>
      </c>
      <c r="E14" s="477">
        <v>125</v>
      </c>
      <c r="F14" s="477">
        <v>1</v>
      </c>
      <c r="G14" s="477">
        <v>0</v>
      </c>
      <c r="H14" s="477">
        <v>0</v>
      </c>
      <c r="I14" s="14"/>
    </row>
    <row r="15" spans="1:9">
      <c r="B15" s="475" t="s">
        <v>150</v>
      </c>
      <c r="C15" s="476">
        <v>139</v>
      </c>
      <c r="D15" s="476">
        <v>0.79170701144842515</v>
      </c>
      <c r="E15" s="477">
        <v>138</v>
      </c>
      <c r="F15" s="477">
        <v>1</v>
      </c>
      <c r="G15" s="477">
        <v>0</v>
      </c>
      <c r="H15" s="477">
        <v>0</v>
      </c>
      <c r="I15" s="14"/>
    </row>
    <row r="16" spans="1:9">
      <c r="B16" s="475" t="s">
        <v>151</v>
      </c>
      <c r="C16" s="476">
        <v>87</v>
      </c>
      <c r="D16" s="476">
        <v>0.49552884889217974</v>
      </c>
      <c r="E16" s="477">
        <v>86</v>
      </c>
      <c r="F16" s="477">
        <v>1</v>
      </c>
      <c r="G16" s="477">
        <v>0</v>
      </c>
      <c r="H16" s="477">
        <v>0</v>
      </c>
      <c r="I16" s="14"/>
    </row>
    <row r="17" spans="2:9">
      <c r="B17" s="475" t="s">
        <v>152</v>
      </c>
      <c r="C17" s="476">
        <v>139</v>
      </c>
      <c r="D17" s="476">
        <v>0.79170701144842515</v>
      </c>
      <c r="E17" s="477">
        <v>135</v>
      </c>
      <c r="F17" s="477">
        <v>4</v>
      </c>
      <c r="G17" s="477">
        <v>0</v>
      </c>
      <c r="H17" s="477">
        <v>0</v>
      </c>
      <c r="I17" s="14"/>
    </row>
    <row r="18" spans="2:9">
      <c r="B18" s="475" t="s">
        <v>153</v>
      </c>
      <c r="C18" s="476">
        <v>98</v>
      </c>
      <c r="D18" s="476">
        <v>0.5581819217406162</v>
      </c>
      <c r="E18" s="477">
        <v>95</v>
      </c>
      <c r="F18" s="477">
        <v>1</v>
      </c>
      <c r="G18" s="477">
        <v>0</v>
      </c>
      <c r="H18" s="477">
        <v>2</v>
      </c>
      <c r="I18" s="14"/>
    </row>
    <row r="19" spans="2:9">
      <c r="B19" s="475" t="s">
        <v>154</v>
      </c>
      <c r="C19" s="476">
        <v>27</v>
      </c>
      <c r="D19" s="476">
        <v>0.15378481517343512</v>
      </c>
      <c r="E19" s="477">
        <v>27</v>
      </c>
      <c r="F19" s="477">
        <v>0</v>
      </c>
      <c r="G19" s="477">
        <v>0</v>
      </c>
      <c r="H19" s="477">
        <v>0</v>
      </c>
      <c r="I19" s="14"/>
    </row>
    <row r="20" spans="2:9">
      <c r="B20" s="475" t="s">
        <v>155</v>
      </c>
      <c r="C20" s="476">
        <v>172</v>
      </c>
      <c r="D20" s="476">
        <v>0.97966622999373465</v>
      </c>
      <c r="E20" s="477">
        <v>170</v>
      </c>
      <c r="F20" s="477">
        <v>1</v>
      </c>
      <c r="G20" s="477">
        <v>0</v>
      </c>
      <c r="H20" s="477">
        <v>1</v>
      </c>
      <c r="I20" s="14"/>
    </row>
    <row r="21" spans="2:9">
      <c r="B21" s="475" t="s">
        <v>156</v>
      </c>
      <c r="C21" s="476">
        <v>2123</v>
      </c>
      <c r="D21" s="476">
        <v>12.092043059748249</v>
      </c>
      <c r="E21" s="477">
        <v>2116</v>
      </c>
      <c r="F21" s="477">
        <v>5</v>
      </c>
      <c r="G21" s="477">
        <v>0</v>
      </c>
      <c r="H21" s="477">
        <v>2</v>
      </c>
      <c r="I21" s="14"/>
    </row>
    <row r="22" spans="2:9">
      <c r="B22" s="475" t="s">
        <v>157</v>
      </c>
      <c r="C22" s="476">
        <v>87</v>
      </c>
      <c r="D22" s="476">
        <v>0.49552884889217974</v>
      </c>
      <c r="E22" s="477">
        <v>86</v>
      </c>
      <c r="F22" s="477">
        <v>0</v>
      </c>
      <c r="G22" s="477">
        <v>0</v>
      </c>
      <c r="H22" s="477">
        <v>1</v>
      </c>
      <c r="I22" s="14"/>
    </row>
    <row r="23" spans="2:9">
      <c r="B23" s="475" t="s">
        <v>158</v>
      </c>
      <c r="C23" s="476">
        <v>122</v>
      </c>
      <c r="D23" s="476">
        <v>0.69487953522811419</v>
      </c>
      <c r="E23" s="477">
        <v>122</v>
      </c>
      <c r="F23" s="477">
        <v>0</v>
      </c>
      <c r="G23" s="477">
        <v>0</v>
      </c>
      <c r="H23" s="477">
        <v>0</v>
      </c>
      <c r="I23" s="14"/>
    </row>
    <row r="24" spans="2:9">
      <c r="B24" s="475" t="s">
        <v>159</v>
      </c>
      <c r="C24" s="476">
        <v>230</v>
      </c>
      <c r="D24" s="476">
        <v>1.3100187959218546</v>
      </c>
      <c r="E24" s="477">
        <v>228</v>
      </c>
      <c r="F24" s="477">
        <v>2</v>
      </c>
      <c r="G24" s="477">
        <v>0</v>
      </c>
      <c r="H24" s="477">
        <v>0</v>
      </c>
      <c r="I24" s="14"/>
    </row>
    <row r="25" spans="2:9">
      <c r="B25" s="475" t="s">
        <v>160</v>
      </c>
      <c r="C25" s="476">
        <v>140</v>
      </c>
      <c r="D25" s="476">
        <v>0.79740274534373756</v>
      </c>
      <c r="E25" s="477">
        <v>140</v>
      </c>
      <c r="F25" s="477">
        <v>0</v>
      </c>
      <c r="G25" s="477">
        <v>0</v>
      </c>
      <c r="H25" s="477">
        <v>0</v>
      </c>
      <c r="I25" s="14"/>
    </row>
    <row r="26" spans="2:9">
      <c r="B26" s="475" t="s">
        <v>161</v>
      </c>
      <c r="C26" s="476">
        <v>330</v>
      </c>
      <c r="D26" s="476">
        <v>1.8795921854530957</v>
      </c>
      <c r="E26" s="477">
        <v>328</v>
      </c>
      <c r="F26" s="477">
        <v>2</v>
      </c>
      <c r="G26" s="477">
        <v>0</v>
      </c>
      <c r="H26" s="477">
        <v>0</v>
      </c>
      <c r="I26" s="14"/>
    </row>
    <row r="27" spans="2:9">
      <c r="B27" s="475" t="s">
        <v>162</v>
      </c>
      <c r="C27" s="476">
        <v>222</v>
      </c>
      <c r="D27" s="476">
        <v>1.2644529247593552</v>
      </c>
      <c r="E27" s="477">
        <v>220</v>
      </c>
      <c r="F27" s="477">
        <v>2</v>
      </c>
      <c r="G27" s="477">
        <v>0</v>
      </c>
      <c r="H27" s="477">
        <v>0</v>
      </c>
      <c r="I27" s="14"/>
    </row>
    <row r="28" spans="2:9">
      <c r="B28" s="475" t="s">
        <v>163</v>
      </c>
      <c r="C28" s="476">
        <v>74</v>
      </c>
      <c r="D28" s="476">
        <v>0.42148430825311844</v>
      </c>
      <c r="E28" s="477">
        <v>74</v>
      </c>
      <c r="F28" s="477">
        <v>0</v>
      </c>
      <c r="G28" s="477">
        <v>0</v>
      </c>
      <c r="H28" s="477">
        <v>0</v>
      </c>
      <c r="I28" s="14"/>
    </row>
    <row r="29" spans="2:9">
      <c r="B29" s="475" t="s">
        <v>164</v>
      </c>
      <c r="C29" s="476">
        <v>1377</v>
      </c>
      <c r="D29" s="476">
        <v>7.8430255738451899</v>
      </c>
      <c r="E29" s="477">
        <v>1366</v>
      </c>
      <c r="F29" s="477">
        <v>10</v>
      </c>
      <c r="G29" s="477">
        <v>0</v>
      </c>
      <c r="H29" s="477">
        <v>1</v>
      </c>
      <c r="I29" s="14"/>
    </row>
    <row r="30" spans="2:9">
      <c r="B30" s="475" t="s">
        <v>165</v>
      </c>
      <c r="C30" s="476">
        <v>258</v>
      </c>
      <c r="D30" s="476">
        <v>1.469499344990602</v>
      </c>
      <c r="E30" s="477">
        <v>257</v>
      </c>
      <c r="F30" s="477">
        <v>1</v>
      </c>
      <c r="G30" s="477">
        <v>0</v>
      </c>
      <c r="H30" s="477">
        <v>0</v>
      </c>
      <c r="I30" s="14"/>
    </row>
    <row r="31" spans="2:9">
      <c r="B31" s="475" t="s">
        <v>166</v>
      </c>
      <c r="C31" s="476">
        <v>267</v>
      </c>
      <c r="D31" s="476">
        <v>1.5207609500484138</v>
      </c>
      <c r="E31" s="477">
        <v>263</v>
      </c>
      <c r="F31" s="477">
        <v>3</v>
      </c>
      <c r="G31" s="477">
        <v>0</v>
      </c>
      <c r="H31" s="477">
        <v>1</v>
      </c>
      <c r="I31" s="14"/>
    </row>
    <row r="32" spans="2:9">
      <c r="B32" s="475" t="s">
        <v>167</v>
      </c>
      <c r="C32" s="476">
        <v>858</v>
      </c>
      <c r="D32" s="476">
        <v>4.8869396821780491</v>
      </c>
      <c r="E32" s="477">
        <v>852</v>
      </c>
      <c r="F32" s="477">
        <v>5</v>
      </c>
      <c r="G32" s="477">
        <v>0</v>
      </c>
      <c r="H32" s="477">
        <v>1</v>
      </c>
      <c r="I32" s="14"/>
    </row>
    <row r="33" spans="2:9">
      <c r="B33" s="475" t="s">
        <v>168</v>
      </c>
      <c r="C33" s="476">
        <v>49</v>
      </c>
      <c r="D33" s="476">
        <v>0.2790909608703081</v>
      </c>
      <c r="E33" s="477">
        <v>49</v>
      </c>
      <c r="F33" s="477">
        <v>0</v>
      </c>
      <c r="G33" s="477">
        <v>0</v>
      </c>
      <c r="H33" s="477">
        <v>0</v>
      </c>
      <c r="I33" s="14"/>
    </row>
    <row r="34" spans="2:9">
      <c r="B34" s="475" t="s">
        <v>169</v>
      </c>
      <c r="C34" s="476">
        <v>140</v>
      </c>
      <c r="D34" s="476">
        <v>0.79740274534373756</v>
      </c>
      <c r="E34" s="477">
        <v>140</v>
      </c>
      <c r="F34" s="477">
        <v>0</v>
      </c>
      <c r="G34" s="477">
        <v>0</v>
      </c>
      <c r="H34" s="477">
        <v>0</v>
      </c>
      <c r="I34" s="14"/>
    </row>
    <row r="35" spans="2:9">
      <c r="B35" s="475" t="s">
        <v>170</v>
      </c>
      <c r="C35" s="476">
        <v>4821</v>
      </c>
      <c r="D35" s="476">
        <v>27.459133109301131</v>
      </c>
      <c r="E35" s="477">
        <v>4795</v>
      </c>
      <c r="F35" s="477">
        <v>24</v>
      </c>
      <c r="G35" s="477">
        <v>1</v>
      </c>
      <c r="H35" s="477">
        <v>1</v>
      </c>
      <c r="I35" s="14"/>
    </row>
    <row r="36" spans="2:9">
      <c r="B36" s="475" t="s">
        <v>171</v>
      </c>
      <c r="C36" s="476">
        <v>6</v>
      </c>
      <c r="D36" s="476">
        <v>3.4174403371874468E-2</v>
      </c>
      <c r="E36" s="477">
        <v>6</v>
      </c>
      <c r="F36" s="477">
        <v>0</v>
      </c>
      <c r="G36" s="477">
        <v>0</v>
      </c>
      <c r="H36" s="477">
        <v>0</v>
      </c>
      <c r="I36" s="14"/>
    </row>
    <row r="37" spans="2:9">
      <c r="B37" s="475" t="s">
        <v>172</v>
      </c>
      <c r="C37" s="476">
        <v>18</v>
      </c>
      <c r="D37" s="476">
        <v>0.1025232101156234</v>
      </c>
      <c r="E37" s="477">
        <v>18</v>
      </c>
      <c r="F37" s="477">
        <v>0</v>
      </c>
      <c r="G37" s="477">
        <v>0</v>
      </c>
      <c r="H37" s="477">
        <v>0</v>
      </c>
      <c r="I37" s="14"/>
    </row>
    <row r="38" spans="2:9">
      <c r="B38" s="475" t="s">
        <v>173</v>
      </c>
      <c r="C38" s="476">
        <v>158</v>
      </c>
      <c r="D38" s="476">
        <v>0.89992595545936094</v>
      </c>
      <c r="E38" s="477">
        <v>156</v>
      </c>
      <c r="F38" s="477">
        <v>2</v>
      </c>
      <c r="G38" s="477">
        <v>0</v>
      </c>
      <c r="H38" s="477">
        <v>0</v>
      </c>
      <c r="I38" s="14"/>
    </row>
    <row r="39" spans="2:9">
      <c r="B39" s="475" t="s">
        <v>174</v>
      </c>
      <c r="C39" s="476">
        <v>3</v>
      </c>
      <c r="D39" s="476">
        <v>1.7087201685937234E-2</v>
      </c>
      <c r="E39" s="477">
        <v>2</v>
      </c>
      <c r="F39" s="477">
        <v>1</v>
      </c>
      <c r="G39" s="477">
        <v>0</v>
      </c>
      <c r="H39" s="477">
        <v>0</v>
      </c>
      <c r="I39" s="14"/>
    </row>
    <row r="40" spans="2:9">
      <c r="B40" s="475" t="s">
        <v>175</v>
      </c>
      <c r="C40" s="476">
        <v>422</v>
      </c>
      <c r="D40" s="476">
        <v>2.4035997038218371</v>
      </c>
      <c r="E40" s="477">
        <v>417</v>
      </c>
      <c r="F40" s="477">
        <v>4</v>
      </c>
      <c r="G40" s="477">
        <v>0</v>
      </c>
      <c r="H40" s="477">
        <v>1</v>
      </c>
      <c r="I40" s="14"/>
    </row>
    <row r="41" spans="2:9">
      <c r="B41" s="475" t="s">
        <v>176</v>
      </c>
      <c r="C41" s="476">
        <v>233</v>
      </c>
      <c r="D41" s="476">
        <v>1.3271059976077919</v>
      </c>
      <c r="E41" s="477">
        <v>233</v>
      </c>
      <c r="F41" s="477">
        <v>0</v>
      </c>
      <c r="G41" s="477">
        <v>0</v>
      </c>
      <c r="H41" s="477">
        <v>0</v>
      </c>
      <c r="I41" s="14"/>
    </row>
    <row r="42" spans="2:9">
      <c r="B42" s="475" t="s">
        <v>177</v>
      </c>
      <c r="C42" s="476">
        <v>869</v>
      </c>
      <c r="D42" s="476">
        <v>4.9495927550264849</v>
      </c>
      <c r="E42" s="477">
        <v>862</v>
      </c>
      <c r="F42" s="477">
        <v>3</v>
      </c>
      <c r="G42" s="477">
        <v>1</v>
      </c>
      <c r="H42" s="477">
        <v>3</v>
      </c>
      <c r="I42" s="14"/>
    </row>
    <row r="43" spans="2:9">
      <c r="B43" s="475" t="s">
        <v>178</v>
      </c>
      <c r="C43" s="476">
        <v>337</v>
      </c>
      <c r="D43" s="476">
        <v>1.9194623227202823</v>
      </c>
      <c r="E43" s="477">
        <v>333</v>
      </c>
      <c r="F43" s="477">
        <v>2</v>
      </c>
      <c r="G43" s="477">
        <v>1</v>
      </c>
      <c r="H43" s="477">
        <v>1</v>
      </c>
      <c r="I43" s="14"/>
    </row>
    <row r="44" spans="2:9">
      <c r="B44" s="475" t="s">
        <v>179</v>
      </c>
      <c r="C44" s="476">
        <v>565</v>
      </c>
      <c r="D44" s="476">
        <v>3.2180896508515118</v>
      </c>
      <c r="E44" s="477">
        <v>560</v>
      </c>
      <c r="F44" s="477">
        <v>3</v>
      </c>
      <c r="G44" s="477">
        <v>0</v>
      </c>
      <c r="H44" s="477">
        <v>2</v>
      </c>
      <c r="I44" s="14"/>
    </row>
    <row r="45" spans="2:9">
      <c r="B45" s="475" t="s">
        <v>180</v>
      </c>
      <c r="C45" s="476">
        <v>19</v>
      </c>
      <c r="D45" s="476">
        <v>0.10821894401093582</v>
      </c>
      <c r="E45" s="477">
        <v>19</v>
      </c>
      <c r="F45" s="477">
        <v>0</v>
      </c>
      <c r="G45" s="477">
        <v>0</v>
      </c>
      <c r="H45" s="477">
        <v>0</v>
      </c>
      <c r="I45" s="14"/>
    </row>
    <row r="46" spans="2:9" ht="16.5" customHeight="1">
      <c r="B46" s="475" t="s">
        <v>181</v>
      </c>
      <c r="C46" s="476">
        <v>117</v>
      </c>
      <c r="D46" s="476">
        <v>0.66640086575155211</v>
      </c>
      <c r="E46" s="477">
        <v>116</v>
      </c>
      <c r="F46" s="477">
        <v>1</v>
      </c>
      <c r="G46" s="477">
        <v>0</v>
      </c>
      <c r="H46" s="477">
        <v>0</v>
      </c>
      <c r="I46" s="14"/>
    </row>
    <row r="47" spans="2:9" ht="12" customHeight="1">
      <c r="B47" s="475" t="s">
        <v>182</v>
      </c>
      <c r="C47" s="476">
        <v>8</v>
      </c>
      <c r="D47" s="476">
        <v>4.5565871162499286E-2</v>
      </c>
      <c r="E47" s="477">
        <v>8</v>
      </c>
      <c r="F47" s="477">
        <v>0</v>
      </c>
      <c r="G47" s="477">
        <v>0</v>
      </c>
      <c r="H47" s="477">
        <v>0</v>
      </c>
      <c r="I47" s="14"/>
    </row>
    <row r="48" spans="2:9">
      <c r="B48" s="475" t="s">
        <v>183</v>
      </c>
      <c r="C48" s="476">
        <v>437</v>
      </c>
      <c r="D48" s="476">
        <v>2.4890357122515234</v>
      </c>
      <c r="E48" s="477">
        <v>434</v>
      </c>
      <c r="F48" s="477">
        <v>2</v>
      </c>
      <c r="G48" s="477">
        <v>0</v>
      </c>
      <c r="H48" s="477">
        <v>1</v>
      </c>
      <c r="I48" s="14"/>
    </row>
    <row r="49" spans="2:9">
      <c r="B49" s="475" t="s">
        <v>184</v>
      </c>
      <c r="C49" s="476">
        <v>206</v>
      </c>
      <c r="D49" s="476">
        <v>1.1733211824343566</v>
      </c>
      <c r="E49" s="477">
        <v>206</v>
      </c>
      <c r="F49" s="477">
        <v>0</v>
      </c>
      <c r="G49" s="477">
        <v>0</v>
      </c>
      <c r="H49" s="477">
        <v>0</v>
      </c>
      <c r="I49" s="14"/>
    </row>
    <row r="50" spans="2:9">
      <c r="B50" s="475" t="s">
        <v>185</v>
      </c>
      <c r="C50" s="476">
        <v>131</v>
      </c>
      <c r="D50" s="476">
        <v>0.74614114028592582</v>
      </c>
      <c r="E50" s="477">
        <v>131</v>
      </c>
      <c r="F50" s="477">
        <v>0</v>
      </c>
      <c r="G50" s="477">
        <v>0</v>
      </c>
      <c r="H50" s="477">
        <v>0</v>
      </c>
      <c r="I50" s="14"/>
    </row>
    <row r="51" spans="2:9">
      <c r="B51" s="478" t="s">
        <v>698</v>
      </c>
      <c r="C51" s="479">
        <v>17557</v>
      </c>
      <c r="D51" s="479">
        <v>100</v>
      </c>
      <c r="E51" s="479">
        <v>17449</v>
      </c>
      <c r="F51" s="479">
        <v>85</v>
      </c>
      <c r="G51" s="479">
        <v>4</v>
      </c>
      <c r="H51" s="479">
        <v>19</v>
      </c>
      <c r="I51" s="14"/>
    </row>
    <row r="52" spans="2:9">
      <c r="C52" s="14"/>
      <c r="D52" s="14"/>
      <c r="E52" s="14"/>
      <c r="F52" s="14"/>
      <c r="G52" s="14"/>
      <c r="H52" s="14"/>
      <c r="I52" s="14"/>
    </row>
  </sheetData>
  <mergeCells count="2">
    <mergeCell ref="B4:H4"/>
    <mergeCell ref="B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36"/>
  <sheetViews>
    <sheetView workbookViewId="0">
      <selection activeCell="K4" sqref="K4:P4"/>
    </sheetView>
  </sheetViews>
  <sheetFormatPr baseColWidth="10" defaultRowHeight="15"/>
  <cols>
    <col min="2" max="2" width="42.140625" style="369" customWidth="1"/>
    <col min="3" max="3" width="11.42578125" style="337"/>
    <col min="4" max="4" width="11.42578125" style="338"/>
    <col min="5" max="8" width="11.42578125" style="337"/>
    <col min="11" max="11" width="38.42578125" style="372" customWidth="1"/>
    <col min="12" max="13" width="11.42578125" style="340"/>
    <col min="14" max="14" width="11.42578125" style="360"/>
    <col min="15" max="15" width="11.42578125" style="340"/>
    <col min="16" max="16" width="11.42578125" style="360"/>
  </cols>
  <sheetData>
    <row r="2" spans="1:18" ht="18">
      <c r="B2" s="535" t="s">
        <v>997</v>
      </c>
      <c r="C2" s="535"/>
      <c r="D2" s="535"/>
      <c r="E2" s="535"/>
      <c r="F2" s="535"/>
      <c r="G2" s="535"/>
      <c r="H2" s="535"/>
    </row>
    <row r="4" spans="1:18">
      <c r="B4" s="569" t="s">
        <v>751</v>
      </c>
      <c r="C4" s="575"/>
      <c r="D4" s="575"/>
      <c r="E4" s="575"/>
      <c r="F4" s="575"/>
      <c r="G4" s="575"/>
      <c r="H4" s="576"/>
      <c r="K4" s="577" t="s">
        <v>881</v>
      </c>
      <c r="L4" s="575"/>
      <c r="M4" s="575"/>
      <c r="N4" s="575"/>
      <c r="O4" s="575"/>
      <c r="P4" s="576"/>
    </row>
    <row r="5" spans="1:18">
      <c r="A5" s="197"/>
      <c r="B5" s="362" t="s">
        <v>752</v>
      </c>
      <c r="C5" s="333" t="s">
        <v>702</v>
      </c>
      <c r="D5" s="334" t="s">
        <v>703</v>
      </c>
      <c r="E5" s="333" t="s">
        <v>1</v>
      </c>
      <c r="F5" s="333" t="s">
        <v>2</v>
      </c>
      <c r="G5" s="333" t="s">
        <v>3</v>
      </c>
      <c r="H5" s="333" t="s">
        <v>4</v>
      </c>
      <c r="J5" s="197"/>
      <c r="K5" s="370" t="s">
        <v>752</v>
      </c>
      <c r="L5" s="333" t="s">
        <v>702</v>
      </c>
      <c r="M5" s="357" t="s">
        <v>882</v>
      </c>
      <c r="N5" s="358" t="s">
        <v>695</v>
      </c>
      <c r="O5" s="357" t="s">
        <v>883</v>
      </c>
      <c r="P5" s="358" t="s">
        <v>695</v>
      </c>
    </row>
    <row r="6" spans="1:18" ht="27" customHeight="1">
      <c r="B6" s="363" t="s">
        <v>186</v>
      </c>
      <c r="C6" s="330">
        <v>2228</v>
      </c>
      <c r="D6" s="332">
        <v>12.690095118756052</v>
      </c>
      <c r="E6" s="331">
        <v>2223</v>
      </c>
      <c r="F6" s="331">
        <v>5</v>
      </c>
      <c r="G6" s="331">
        <v>0</v>
      </c>
      <c r="H6" s="331">
        <v>0</v>
      </c>
      <c r="I6" s="14"/>
      <c r="K6" s="371" t="s">
        <v>884</v>
      </c>
      <c r="L6" s="355">
        <v>3652</v>
      </c>
      <c r="M6" s="356">
        <v>2641</v>
      </c>
      <c r="N6" s="353">
        <v>72.31653888280394</v>
      </c>
      <c r="O6" s="356">
        <v>1011</v>
      </c>
      <c r="P6" s="347">
        <f t="shared" ref="P6:P69" si="0">O6/L6*100</f>
        <v>27.683461117196057</v>
      </c>
      <c r="Q6" s="14"/>
      <c r="R6" s="24"/>
    </row>
    <row r="7" spans="1:18">
      <c r="B7" s="363" t="s">
        <v>187</v>
      </c>
      <c r="C7" s="330">
        <v>921</v>
      </c>
      <c r="D7" s="332">
        <v>5.2457709175827301</v>
      </c>
      <c r="E7" s="331">
        <v>915</v>
      </c>
      <c r="F7" s="331">
        <v>6</v>
      </c>
      <c r="G7" s="331">
        <v>0</v>
      </c>
      <c r="H7" s="331">
        <v>0</v>
      </c>
      <c r="I7" s="14"/>
      <c r="K7" s="371" t="s">
        <v>885</v>
      </c>
      <c r="L7" s="355">
        <v>31</v>
      </c>
      <c r="M7" s="356">
        <v>30</v>
      </c>
      <c r="N7" s="353">
        <v>96.774193548387103</v>
      </c>
      <c r="O7" s="356">
        <v>1</v>
      </c>
      <c r="P7" s="347">
        <f t="shared" si="0"/>
        <v>3.225806451612903</v>
      </c>
      <c r="Q7" s="14"/>
      <c r="R7" s="24"/>
    </row>
    <row r="8" spans="1:18">
      <c r="B8" s="363" t="s">
        <v>188</v>
      </c>
      <c r="C8" s="330">
        <v>55</v>
      </c>
      <c r="D8" s="332">
        <v>0.3132653642421826</v>
      </c>
      <c r="E8" s="331">
        <v>54</v>
      </c>
      <c r="F8" s="331">
        <v>1</v>
      </c>
      <c r="G8" s="331">
        <v>0</v>
      </c>
      <c r="H8" s="331">
        <v>0</v>
      </c>
      <c r="I8" s="14"/>
      <c r="K8" s="371" t="s">
        <v>886</v>
      </c>
      <c r="L8" s="355">
        <v>70</v>
      </c>
      <c r="M8" s="356">
        <v>61</v>
      </c>
      <c r="N8" s="353">
        <v>87.142857142857139</v>
      </c>
      <c r="O8" s="356">
        <v>9</v>
      </c>
      <c r="P8" s="347">
        <f t="shared" si="0"/>
        <v>12.857142857142856</v>
      </c>
      <c r="Q8" s="14"/>
      <c r="R8" s="24"/>
    </row>
    <row r="9" spans="1:18">
      <c r="B9" s="363" t="s">
        <v>189</v>
      </c>
      <c r="C9" s="330">
        <v>158</v>
      </c>
      <c r="D9" s="332">
        <v>0.89992595545936094</v>
      </c>
      <c r="E9" s="331">
        <v>156</v>
      </c>
      <c r="F9" s="331">
        <v>2</v>
      </c>
      <c r="G9" s="331">
        <v>0</v>
      </c>
      <c r="H9" s="331">
        <v>0</v>
      </c>
      <c r="I9" s="14"/>
      <c r="K9" s="371" t="s">
        <v>887</v>
      </c>
      <c r="L9" s="355">
        <v>39</v>
      </c>
      <c r="M9" s="356">
        <v>39</v>
      </c>
      <c r="N9" s="353">
        <v>100</v>
      </c>
      <c r="O9" s="356">
        <v>0</v>
      </c>
      <c r="P9" s="347">
        <f t="shared" si="0"/>
        <v>0</v>
      </c>
      <c r="Q9" s="14"/>
      <c r="R9" s="24"/>
    </row>
    <row r="10" spans="1:18" ht="24">
      <c r="B10" s="363" t="s">
        <v>190</v>
      </c>
      <c r="C10" s="330">
        <v>40</v>
      </c>
      <c r="D10" s="332">
        <v>0.22782935581249644</v>
      </c>
      <c r="E10" s="331">
        <v>39</v>
      </c>
      <c r="F10" s="331">
        <v>1</v>
      </c>
      <c r="G10" s="331">
        <v>0</v>
      </c>
      <c r="H10" s="331">
        <v>0</v>
      </c>
      <c r="I10" s="14"/>
      <c r="K10" s="371" t="s">
        <v>1040</v>
      </c>
      <c r="L10" s="355">
        <v>1</v>
      </c>
      <c r="M10" s="356">
        <v>0</v>
      </c>
      <c r="N10" s="353">
        <v>0</v>
      </c>
      <c r="O10" s="356">
        <v>1</v>
      </c>
      <c r="P10" s="347">
        <f t="shared" si="0"/>
        <v>100</v>
      </c>
      <c r="Q10" s="14"/>
      <c r="R10" s="24"/>
    </row>
    <row r="11" spans="1:18" ht="24">
      <c r="B11" s="363" t="s">
        <v>191</v>
      </c>
      <c r="C11" s="330">
        <v>249</v>
      </c>
      <c r="D11" s="332">
        <v>1.4182377399327903</v>
      </c>
      <c r="E11" s="331">
        <v>249</v>
      </c>
      <c r="F11" s="331">
        <v>0</v>
      </c>
      <c r="G11" s="331">
        <v>0</v>
      </c>
      <c r="H11" s="331">
        <v>0</v>
      </c>
      <c r="I11" s="14"/>
      <c r="K11" s="371" t="s">
        <v>888</v>
      </c>
      <c r="L11" s="355">
        <v>1581</v>
      </c>
      <c r="M11" s="356">
        <v>1150</v>
      </c>
      <c r="N11" s="353">
        <v>72.738772928526245</v>
      </c>
      <c r="O11" s="356">
        <v>431</v>
      </c>
      <c r="P11" s="347">
        <f t="shared" si="0"/>
        <v>27.261227071473748</v>
      </c>
      <c r="Q11" s="14"/>
      <c r="R11" s="24"/>
    </row>
    <row r="12" spans="1:18" ht="21" customHeight="1">
      <c r="B12" s="363" t="s">
        <v>1023</v>
      </c>
      <c r="C12" s="330">
        <v>1</v>
      </c>
      <c r="D12" s="332">
        <v>5.6957338953124107E-3</v>
      </c>
      <c r="E12" s="331">
        <v>1</v>
      </c>
      <c r="F12" s="331">
        <v>0</v>
      </c>
      <c r="G12" s="331">
        <v>0</v>
      </c>
      <c r="H12" s="331">
        <v>0</v>
      </c>
      <c r="I12" s="14"/>
      <c r="K12" s="371" t="s">
        <v>889</v>
      </c>
      <c r="L12" s="355">
        <v>95</v>
      </c>
      <c r="M12" s="356">
        <v>84</v>
      </c>
      <c r="N12" s="353">
        <v>88.421052631578945</v>
      </c>
      <c r="O12" s="356">
        <v>11</v>
      </c>
      <c r="P12" s="347">
        <f t="shared" si="0"/>
        <v>11.578947368421053</v>
      </c>
      <c r="Q12" s="14"/>
      <c r="R12" s="24"/>
    </row>
    <row r="13" spans="1:18">
      <c r="B13" s="363" t="s">
        <v>192</v>
      </c>
      <c r="C13" s="330">
        <v>8</v>
      </c>
      <c r="D13" s="332">
        <v>4.5565871162499286E-2</v>
      </c>
      <c r="E13" s="331">
        <v>8</v>
      </c>
      <c r="F13" s="331">
        <v>0</v>
      </c>
      <c r="G13" s="331">
        <v>0</v>
      </c>
      <c r="H13" s="331">
        <v>0</v>
      </c>
      <c r="I13" s="14"/>
      <c r="K13" s="371" t="s">
        <v>890</v>
      </c>
      <c r="L13" s="355">
        <v>24</v>
      </c>
      <c r="M13" s="356">
        <v>19</v>
      </c>
      <c r="N13" s="353">
        <v>79.166666666666657</v>
      </c>
      <c r="O13" s="356">
        <v>5</v>
      </c>
      <c r="P13" s="347">
        <f t="shared" si="0"/>
        <v>20.833333333333336</v>
      </c>
      <c r="Q13" s="14"/>
      <c r="R13" s="24"/>
    </row>
    <row r="14" spans="1:18" ht="24">
      <c r="B14" s="363" t="s">
        <v>873</v>
      </c>
      <c r="C14" s="330">
        <v>1</v>
      </c>
      <c r="D14" s="332">
        <v>5.6957338953124107E-3</v>
      </c>
      <c r="E14" s="331">
        <v>1</v>
      </c>
      <c r="F14" s="331">
        <v>0</v>
      </c>
      <c r="G14" s="331">
        <v>0</v>
      </c>
      <c r="H14" s="331">
        <v>0</v>
      </c>
      <c r="I14" s="14"/>
      <c r="K14" s="371" t="s">
        <v>891</v>
      </c>
      <c r="L14" s="355">
        <v>8</v>
      </c>
      <c r="M14" s="356">
        <v>6</v>
      </c>
      <c r="N14" s="353">
        <v>75</v>
      </c>
      <c r="O14" s="356">
        <v>2</v>
      </c>
      <c r="P14" s="347">
        <f t="shared" si="0"/>
        <v>25</v>
      </c>
      <c r="Q14" s="14"/>
      <c r="R14" s="24"/>
    </row>
    <row r="15" spans="1:18">
      <c r="B15" s="363" t="s">
        <v>193</v>
      </c>
      <c r="C15" s="330">
        <v>22</v>
      </c>
      <c r="D15" s="332">
        <v>0.12530614569687304</v>
      </c>
      <c r="E15" s="331">
        <v>22</v>
      </c>
      <c r="F15" s="331">
        <v>0</v>
      </c>
      <c r="G15" s="331">
        <v>0</v>
      </c>
      <c r="H15" s="331">
        <v>0</v>
      </c>
      <c r="I15" s="14"/>
      <c r="K15" s="371" t="s">
        <v>892</v>
      </c>
      <c r="L15" s="355">
        <v>48</v>
      </c>
      <c r="M15" s="356">
        <v>44</v>
      </c>
      <c r="N15" s="353">
        <v>91.666666666666657</v>
      </c>
      <c r="O15" s="356">
        <v>4</v>
      </c>
      <c r="P15" s="347">
        <f t="shared" si="0"/>
        <v>8.3333333333333321</v>
      </c>
      <c r="Q15" s="14"/>
      <c r="R15" s="24"/>
    </row>
    <row r="16" spans="1:18" ht="24">
      <c r="B16" s="363" t="s">
        <v>194</v>
      </c>
      <c r="C16" s="330">
        <v>19</v>
      </c>
      <c r="D16" s="332">
        <v>0.10821894401093582</v>
      </c>
      <c r="E16" s="331">
        <v>19</v>
      </c>
      <c r="F16" s="331">
        <v>0</v>
      </c>
      <c r="G16" s="331">
        <v>0</v>
      </c>
      <c r="H16" s="331">
        <v>0</v>
      </c>
      <c r="I16" s="14"/>
      <c r="K16" s="371" t="s">
        <v>893</v>
      </c>
      <c r="L16" s="355">
        <v>88</v>
      </c>
      <c r="M16" s="356">
        <v>78</v>
      </c>
      <c r="N16" s="353">
        <v>88.63636363636364</v>
      </c>
      <c r="O16" s="356">
        <v>10</v>
      </c>
      <c r="P16" s="347">
        <f t="shared" si="0"/>
        <v>11.363636363636363</v>
      </c>
      <c r="Q16" s="14"/>
      <c r="R16" s="24"/>
    </row>
    <row r="17" spans="2:18">
      <c r="B17" s="363" t="s">
        <v>195</v>
      </c>
      <c r="C17" s="330">
        <v>51</v>
      </c>
      <c r="D17" s="332">
        <v>0.29048242866093293</v>
      </c>
      <c r="E17" s="331">
        <v>51</v>
      </c>
      <c r="F17" s="331">
        <v>0</v>
      </c>
      <c r="G17" s="331">
        <v>0</v>
      </c>
      <c r="H17" s="331">
        <v>0</v>
      </c>
      <c r="I17" s="14"/>
      <c r="K17" s="371" t="s">
        <v>894</v>
      </c>
      <c r="L17" s="355">
        <v>64</v>
      </c>
      <c r="M17" s="356">
        <v>58</v>
      </c>
      <c r="N17" s="353">
        <v>90.625</v>
      </c>
      <c r="O17" s="356">
        <v>6</v>
      </c>
      <c r="P17" s="347">
        <f t="shared" si="0"/>
        <v>9.375</v>
      </c>
      <c r="Q17" s="14"/>
      <c r="R17" s="24"/>
    </row>
    <row r="18" spans="2:18" ht="24">
      <c r="B18" s="363" t="s">
        <v>196</v>
      </c>
      <c r="C18" s="330">
        <v>35</v>
      </c>
      <c r="D18" s="332">
        <v>0.19935068633593439</v>
      </c>
      <c r="E18" s="331">
        <v>34</v>
      </c>
      <c r="F18" s="331">
        <v>0</v>
      </c>
      <c r="G18" s="331">
        <v>0</v>
      </c>
      <c r="H18" s="331">
        <v>1</v>
      </c>
      <c r="I18" s="14"/>
      <c r="K18" s="371" t="s">
        <v>895</v>
      </c>
      <c r="L18" s="355">
        <v>40</v>
      </c>
      <c r="M18" s="356">
        <v>34</v>
      </c>
      <c r="N18" s="353">
        <v>85</v>
      </c>
      <c r="O18" s="356">
        <v>6</v>
      </c>
      <c r="P18" s="347">
        <f t="shared" si="0"/>
        <v>15</v>
      </c>
      <c r="Q18" s="14"/>
      <c r="R18" s="24"/>
    </row>
    <row r="19" spans="2:18">
      <c r="B19" s="363" t="s">
        <v>197</v>
      </c>
      <c r="C19" s="330">
        <v>4</v>
      </c>
      <c r="D19" s="332">
        <v>2.2782935581249643E-2</v>
      </c>
      <c r="E19" s="331">
        <v>4</v>
      </c>
      <c r="F19" s="331">
        <v>0</v>
      </c>
      <c r="G19" s="331">
        <v>0</v>
      </c>
      <c r="H19" s="331">
        <v>0</v>
      </c>
      <c r="I19" s="14"/>
      <c r="K19" s="371" t="s">
        <v>896</v>
      </c>
      <c r="L19" s="355">
        <v>6</v>
      </c>
      <c r="M19" s="356">
        <v>5</v>
      </c>
      <c r="N19" s="353">
        <v>83.333333333333343</v>
      </c>
      <c r="O19" s="356">
        <v>1</v>
      </c>
      <c r="P19" s="347">
        <f t="shared" si="0"/>
        <v>16.666666666666664</v>
      </c>
      <c r="Q19" s="14"/>
      <c r="R19" s="24"/>
    </row>
    <row r="20" spans="2:18" ht="24">
      <c r="B20" s="363" t="s">
        <v>1024</v>
      </c>
      <c r="C20" s="330">
        <v>1</v>
      </c>
      <c r="D20" s="332">
        <v>5.6957338953124107E-3</v>
      </c>
      <c r="E20" s="331">
        <v>1</v>
      </c>
      <c r="F20" s="331">
        <v>0</v>
      </c>
      <c r="G20" s="331">
        <v>0</v>
      </c>
      <c r="H20" s="331">
        <v>0</v>
      </c>
      <c r="I20" s="14"/>
      <c r="K20" s="371" t="s">
        <v>897</v>
      </c>
      <c r="L20" s="355">
        <v>101</v>
      </c>
      <c r="M20" s="356">
        <v>90</v>
      </c>
      <c r="N20" s="353">
        <v>89.10891089108911</v>
      </c>
      <c r="O20" s="356">
        <v>11</v>
      </c>
      <c r="P20" s="347">
        <f t="shared" si="0"/>
        <v>10.891089108910892</v>
      </c>
      <c r="Q20" s="14"/>
      <c r="R20" s="24"/>
    </row>
    <row r="21" spans="2:18" ht="24">
      <c r="B21" s="363" t="s">
        <v>198</v>
      </c>
      <c r="C21" s="330">
        <v>874</v>
      </c>
      <c r="D21" s="332">
        <v>4.9780714245030468</v>
      </c>
      <c r="E21" s="331">
        <v>873</v>
      </c>
      <c r="F21" s="331">
        <v>0</v>
      </c>
      <c r="G21" s="331">
        <v>0</v>
      </c>
      <c r="H21" s="331">
        <v>1</v>
      </c>
      <c r="I21" s="14"/>
      <c r="K21" s="371" t="s">
        <v>898</v>
      </c>
      <c r="L21" s="355">
        <v>27</v>
      </c>
      <c r="M21" s="356">
        <v>18</v>
      </c>
      <c r="N21" s="353">
        <v>66.666666666666657</v>
      </c>
      <c r="O21" s="356">
        <v>9</v>
      </c>
      <c r="P21" s="347">
        <f t="shared" si="0"/>
        <v>33.333333333333329</v>
      </c>
      <c r="Q21" s="14"/>
      <c r="R21" s="24"/>
    </row>
    <row r="22" spans="2:18" ht="24">
      <c r="B22" s="363" t="s">
        <v>199</v>
      </c>
      <c r="C22" s="330">
        <v>21</v>
      </c>
      <c r="D22" s="332">
        <v>0.11961041180156064</v>
      </c>
      <c r="E22" s="331">
        <v>21</v>
      </c>
      <c r="F22" s="331">
        <v>0</v>
      </c>
      <c r="G22" s="331">
        <v>0</v>
      </c>
      <c r="H22" s="331">
        <v>0</v>
      </c>
      <c r="I22" s="14"/>
      <c r="K22" s="371" t="s">
        <v>899</v>
      </c>
      <c r="L22" s="355">
        <v>209</v>
      </c>
      <c r="M22" s="356">
        <v>169</v>
      </c>
      <c r="N22" s="353">
        <v>80.861244019138752</v>
      </c>
      <c r="O22" s="356">
        <v>40</v>
      </c>
      <c r="P22" s="347">
        <f t="shared" si="0"/>
        <v>19.138755980861244</v>
      </c>
      <c r="Q22" s="14"/>
      <c r="R22" s="24"/>
    </row>
    <row r="23" spans="2:18" ht="24">
      <c r="B23" s="363" t="s">
        <v>200</v>
      </c>
      <c r="C23" s="330">
        <v>332</v>
      </c>
      <c r="D23" s="332">
        <v>1.8909836532437205</v>
      </c>
      <c r="E23" s="331">
        <v>330</v>
      </c>
      <c r="F23" s="331">
        <v>1</v>
      </c>
      <c r="G23" s="331">
        <v>1</v>
      </c>
      <c r="H23" s="331">
        <v>0</v>
      </c>
      <c r="I23" s="14"/>
      <c r="K23" s="371" t="s">
        <v>900</v>
      </c>
      <c r="L23" s="355">
        <v>141</v>
      </c>
      <c r="M23" s="356">
        <v>133</v>
      </c>
      <c r="N23" s="353">
        <v>94.326241134751783</v>
      </c>
      <c r="O23" s="356">
        <v>8</v>
      </c>
      <c r="P23" s="347">
        <f t="shared" si="0"/>
        <v>5.6737588652482271</v>
      </c>
      <c r="Q23" s="14"/>
      <c r="R23" s="24"/>
    </row>
    <row r="24" spans="2:18" ht="24">
      <c r="B24" s="363" t="s">
        <v>201</v>
      </c>
      <c r="C24" s="330">
        <v>6</v>
      </c>
      <c r="D24" s="332">
        <v>3.4174403371874468E-2</v>
      </c>
      <c r="E24" s="331">
        <v>6</v>
      </c>
      <c r="F24" s="331">
        <v>0</v>
      </c>
      <c r="G24" s="331">
        <v>0</v>
      </c>
      <c r="H24" s="331">
        <v>0</v>
      </c>
      <c r="I24" s="14"/>
      <c r="K24" s="371" t="s">
        <v>901</v>
      </c>
      <c r="L24" s="355">
        <v>83</v>
      </c>
      <c r="M24" s="356">
        <v>78</v>
      </c>
      <c r="N24" s="353">
        <v>93.975903614457835</v>
      </c>
      <c r="O24" s="356">
        <v>5</v>
      </c>
      <c r="P24" s="347">
        <f t="shared" si="0"/>
        <v>6.024096385542169</v>
      </c>
      <c r="Q24" s="14"/>
      <c r="R24" s="24"/>
    </row>
    <row r="25" spans="2:18" ht="24">
      <c r="B25" s="363" t="s">
        <v>202</v>
      </c>
      <c r="C25" s="330">
        <v>24</v>
      </c>
      <c r="D25" s="332">
        <v>0.13669761348749787</v>
      </c>
      <c r="E25" s="331">
        <v>24</v>
      </c>
      <c r="F25" s="331">
        <v>0</v>
      </c>
      <c r="G25" s="331">
        <v>0</v>
      </c>
      <c r="H25" s="331">
        <v>0</v>
      </c>
      <c r="I25" s="14"/>
      <c r="K25" s="371" t="s">
        <v>902</v>
      </c>
      <c r="L25" s="355">
        <v>483</v>
      </c>
      <c r="M25" s="356">
        <v>478</v>
      </c>
      <c r="N25" s="353">
        <v>98.9648033126294</v>
      </c>
      <c r="O25" s="356">
        <v>5</v>
      </c>
      <c r="P25" s="347">
        <f t="shared" si="0"/>
        <v>1.0351966873706004</v>
      </c>
      <c r="Q25" s="14"/>
      <c r="R25" s="24"/>
    </row>
    <row r="26" spans="2:18" ht="24">
      <c r="B26" s="363" t="s">
        <v>203</v>
      </c>
      <c r="C26" s="330">
        <v>17</v>
      </c>
      <c r="D26" s="332">
        <v>9.6827476220310987E-2</v>
      </c>
      <c r="E26" s="331">
        <v>16</v>
      </c>
      <c r="F26" s="331">
        <v>1</v>
      </c>
      <c r="G26" s="331">
        <v>0</v>
      </c>
      <c r="H26" s="331">
        <v>0</v>
      </c>
      <c r="I26" s="14"/>
      <c r="K26" s="371" t="s">
        <v>903</v>
      </c>
      <c r="L26" s="355">
        <v>6</v>
      </c>
      <c r="M26" s="356">
        <v>6</v>
      </c>
      <c r="N26" s="353">
        <v>100</v>
      </c>
      <c r="O26" s="356">
        <v>0</v>
      </c>
      <c r="P26" s="347">
        <f t="shared" si="0"/>
        <v>0</v>
      </c>
      <c r="Q26" s="14"/>
      <c r="R26" s="24"/>
    </row>
    <row r="27" spans="2:18" ht="24">
      <c r="B27" s="363" t="s">
        <v>204</v>
      </c>
      <c r="C27" s="330">
        <v>60</v>
      </c>
      <c r="D27" s="332">
        <v>0.34174403371874468</v>
      </c>
      <c r="E27" s="331">
        <v>59</v>
      </c>
      <c r="F27" s="331">
        <v>1</v>
      </c>
      <c r="G27" s="331">
        <v>0</v>
      </c>
      <c r="H27" s="331">
        <v>0</v>
      </c>
      <c r="I27" s="14"/>
      <c r="K27" s="371" t="s">
        <v>904</v>
      </c>
      <c r="L27" s="355">
        <v>50</v>
      </c>
      <c r="M27" s="356">
        <v>49</v>
      </c>
      <c r="N27" s="353">
        <v>98</v>
      </c>
      <c r="O27" s="356">
        <v>1</v>
      </c>
      <c r="P27" s="347">
        <f t="shared" si="0"/>
        <v>2</v>
      </c>
      <c r="Q27" s="14"/>
      <c r="R27" s="24"/>
    </row>
    <row r="28" spans="2:18">
      <c r="B28" s="363" t="s">
        <v>205</v>
      </c>
      <c r="C28" s="330">
        <v>219</v>
      </c>
      <c r="D28" s="332">
        <v>1.2473657230734181</v>
      </c>
      <c r="E28" s="331">
        <v>218</v>
      </c>
      <c r="F28" s="331">
        <v>1</v>
      </c>
      <c r="G28" s="331">
        <v>0</v>
      </c>
      <c r="H28" s="331">
        <v>0</v>
      </c>
      <c r="I28" s="14"/>
      <c r="K28" s="371" t="s">
        <v>905</v>
      </c>
      <c r="L28" s="355">
        <v>204</v>
      </c>
      <c r="M28" s="356">
        <v>204</v>
      </c>
      <c r="N28" s="353">
        <v>100</v>
      </c>
      <c r="O28" s="356">
        <v>0</v>
      </c>
      <c r="P28" s="347">
        <f t="shared" si="0"/>
        <v>0</v>
      </c>
      <c r="Q28" s="14"/>
      <c r="R28" s="24"/>
    </row>
    <row r="29" spans="2:18" ht="24">
      <c r="B29" s="363" t="s">
        <v>206</v>
      </c>
      <c r="C29" s="330">
        <v>28</v>
      </c>
      <c r="D29" s="332">
        <v>0.15948054906874751</v>
      </c>
      <c r="E29" s="331">
        <v>28</v>
      </c>
      <c r="F29" s="331">
        <v>0</v>
      </c>
      <c r="G29" s="331">
        <v>0</v>
      </c>
      <c r="H29" s="331">
        <v>0</v>
      </c>
      <c r="I29" s="14"/>
      <c r="K29" s="371" t="s">
        <v>906</v>
      </c>
      <c r="L29" s="355">
        <v>16</v>
      </c>
      <c r="M29" s="356">
        <v>16</v>
      </c>
      <c r="N29" s="353">
        <v>100</v>
      </c>
      <c r="O29" s="356">
        <v>0</v>
      </c>
      <c r="P29" s="347">
        <f t="shared" si="0"/>
        <v>0</v>
      </c>
      <c r="Q29" s="14"/>
      <c r="R29" s="24"/>
    </row>
    <row r="30" spans="2:18">
      <c r="B30" s="363" t="s">
        <v>207</v>
      </c>
      <c r="C30" s="330">
        <v>95</v>
      </c>
      <c r="D30" s="332">
        <v>0.54109472005467907</v>
      </c>
      <c r="E30" s="331">
        <v>95</v>
      </c>
      <c r="F30" s="331">
        <v>0</v>
      </c>
      <c r="G30" s="331">
        <v>0</v>
      </c>
      <c r="H30" s="331">
        <v>0</v>
      </c>
      <c r="I30" s="14"/>
      <c r="K30" s="371" t="s">
        <v>907</v>
      </c>
      <c r="L30" s="355">
        <v>51</v>
      </c>
      <c r="M30" s="356">
        <v>48</v>
      </c>
      <c r="N30" s="353">
        <v>94.117647058823522</v>
      </c>
      <c r="O30" s="356">
        <v>3</v>
      </c>
      <c r="P30" s="347">
        <f t="shared" si="0"/>
        <v>5.8823529411764701</v>
      </c>
      <c r="Q30" s="14"/>
      <c r="R30" s="24"/>
    </row>
    <row r="31" spans="2:18">
      <c r="B31" s="363" t="s">
        <v>208</v>
      </c>
      <c r="C31" s="330">
        <v>2</v>
      </c>
      <c r="D31" s="332">
        <v>1.1391467790624821E-2</v>
      </c>
      <c r="E31" s="331">
        <v>2</v>
      </c>
      <c r="F31" s="331">
        <v>0</v>
      </c>
      <c r="G31" s="331">
        <v>0</v>
      </c>
      <c r="H31" s="331">
        <v>0</v>
      </c>
      <c r="I31" s="14"/>
      <c r="K31" s="371" t="s">
        <v>908</v>
      </c>
      <c r="L31" s="355">
        <v>244</v>
      </c>
      <c r="M31" s="356">
        <v>217</v>
      </c>
      <c r="N31" s="353">
        <v>88.934426229508205</v>
      </c>
      <c r="O31" s="356">
        <v>27</v>
      </c>
      <c r="P31" s="347">
        <f t="shared" si="0"/>
        <v>11.065573770491802</v>
      </c>
      <c r="Q31" s="14"/>
      <c r="R31" s="24"/>
    </row>
    <row r="32" spans="2:18">
      <c r="B32" s="363" t="s">
        <v>975</v>
      </c>
      <c r="C32" s="330">
        <v>8</v>
      </c>
      <c r="D32" s="332">
        <v>4.5565871162499286E-2</v>
      </c>
      <c r="E32" s="331">
        <v>8</v>
      </c>
      <c r="F32" s="331">
        <v>0</v>
      </c>
      <c r="G32" s="331">
        <v>0</v>
      </c>
      <c r="H32" s="331">
        <v>0</v>
      </c>
      <c r="I32" s="14"/>
      <c r="K32" s="371" t="s">
        <v>909</v>
      </c>
      <c r="L32" s="355">
        <v>74</v>
      </c>
      <c r="M32" s="356">
        <v>55</v>
      </c>
      <c r="N32" s="353">
        <v>74.324324324324323</v>
      </c>
      <c r="O32" s="356">
        <v>19</v>
      </c>
      <c r="P32" s="347">
        <f t="shared" si="0"/>
        <v>25.675675675675674</v>
      </c>
      <c r="Q32" s="14"/>
      <c r="R32" s="24"/>
    </row>
    <row r="33" spans="2:18" ht="24">
      <c r="B33" s="363" t="s">
        <v>209</v>
      </c>
      <c r="C33" s="330">
        <v>14</v>
      </c>
      <c r="D33" s="332">
        <v>7.9740274534373753E-2</v>
      </c>
      <c r="E33" s="331">
        <v>14</v>
      </c>
      <c r="F33" s="331">
        <v>0</v>
      </c>
      <c r="G33" s="331">
        <v>0</v>
      </c>
      <c r="H33" s="331">
        <v>0</v>
      </c>
      <c r="I33" s="14"/>
      <c r="K33" s="371" t="s">
        <v>910</v>
      </c>
      <c r="L33" s="355">
        <v>144</v>
      </c>
      <c r="M33" s="356">
        <v>143</v>
      </c>
      <c r="N33" s="353">
        <v>99.305555555555557</v>
      </c>
      <c r="O33" s="356">
        <v>1</v>
      </c>
      <c r="P33" s="347">
        <f t="shared" si="0"/>
        <v>0.69444444444444442</v>
      </c>
      <c r="Q33" s="14"/>
      <c r="R33" s="24"/>
    </row>
    <row r="34" spans="2:18" ht="24">
      <c r="B34" s="363" t="s">
        <v>210</v>
      </c>
      <c r="C34" s="330">
        <v>8</v>
      </c>
      <c r="D34" s="332">
        <v>4.5565871162499286E-2</v>
      </c>
      <c r="E34" s="331">
        <v>8</v>
      </c>
      <c r="F34" s="331">
        <v>0</v>
      </c>
      <c r="G34" s="331">
        <v>0</v>
      </c>
      <c r="H34" s="331">
        <v>0</v>
      </c>
      <c r="I34" s="14"/>
      <c r="K34" s="371" t="s">
        <v>911</v>
      </c>
      <c r="L34" s="355">
        <v>11</v>
      </c>
      <c r="M34" s="356">
        <v>11</v>
      </c>
      <c r="N34" s="353">
        <v>100</v>
      </c>
      <c r="O34" s="356">
        <v>0</v>
      </c>
      <c r="P34" s="347">
        <f t="shared" si="0"/>
        <v>0</v>
      </c>
      <c r="Q34" s="14"/>
      <c r="R34" s="24"/>
    </row>
    <row r="35" spans="2:18" ht="48">
      <c r="B35" s="363" t="s">
        <v>211</v>
      </c>
      <c r="C35" s="330">
        <v>32</v>
      </c>
      <c r="D35" s="332">
        <v>0.18226348464999714</v>
      </c>
      <c r="E35" s="331">
        <v>32</v>
      </c>
      <c r="F35" s="331">
        <v>0</v>
      </c>
      <c r="G35" s="331">
        <v>0</v>
      </c>
      <c r="H35" s="331">
        <v>0</v>
      </c>
      <c r="I35" s="14"/>
      <c r="K35" s="371" t="s">
        <v>912</v>
      </c>
      <c r="L35" s="355">
        <v>42</v>
      </c>
      <c r="M35" s="356">
        <v>39</v>
      </c>
      <c r="N35" s="353">
        <v>92.857142857142861</v>
      </c>
      <c r="O35" s="356">
        <v>3</v>
      </c>
      <c r="P35" s="347">
        <f t="shared" si="0"/>
        <v>7.1428571428571423</v>
      </c>
      <c r="Q35" s="14"/>
      <c r="R35" s="24"/>
    </row>
    <row r="36" spans="2:18" ht="24">
      <c r="B36" s="363" t="s">
        <v>212</v>
      </c>
      <c r="C36" s="330">
        <v>16</v>
      </c>
      <c r="D36" s="332">
        <v>9.1131742324998571E-2</v>
      </c>
      <c r="E36" s="331">
        <v>16</v>
      </c>
      <c r="F36" s="331">
        <v>0</v>
      </c>
      <c r="G36" s="331">
        <v>0</v>
      </c>
      <c r="H36" s="331">
        <v>0</v>
      </c>
      <c r="I36" s="14"/>
      <c r="K36" s="371" t="s">
        <v>913</v>
      </c>
      <c r="L36" s="355">
        <v>8</v>
      </c>
      <c r="M36" s="356">
        <v>8</v>
      </c>
      <c r="N36" s="353">
        <v>100</v>
      </c>
      <c r="O36" s="356">
        <v>0</v>
      </c>
      <c r="P36" s="347">
        <f t="shared" si="0"/>
        <v>0</v>
      </c>
      <c r="Q36" s="14"/>
      <c r="R36" s="24"/>
    </row>
    <row r="37" spans="2:18" ht="24">
      <c r="B37" s="363" t="s">
        <v>213</v>
      </c>
      <c r="C37" s="330">
        <v>14</v>
      </c>
      <c r="D37" s="332">
        <v>7.9740274534373753E-2</v>
      </c>
      <c r="E37" s="331">
        <v>14</v>
      </c>
      <c r="F37" s="331">
        <v>0</v>
      </c>
      <c r="G37" s="331">
        <v>0</v>
      </c>
      <c r="H37" s="331">
        <v>0</v>
      </c>
      <c r="I37" s="14"/>
      <c r="K37" s="371" t="s">
        <v>914</v>
      </c>
      <c r="L37" s="355">
        <v>101</v>
      </c>
      <c r="M37" s="356">
        <v>94</v>
      </c>
      <c r="N37" s="353">
        <v>93.069306930693074</v>
      </c>
      <c r="O37" s="356">
        <v>7</v>
      </c>
      <c r="P37" s="347">
        <f t="shared" si="0"/>
        <v>6.9306930693069315</v>
      </c>
      <c r="Q37" s="14"/>
      <c r="R37" s="24"/>
    </row>
    <row r="38" spans="2:18" ht="24">
      <c r="B38" s="363" t="s">
        <v>214</v>
      </c>
      <c r="C38" s="330">
        <v>74</v>
      </c>
      <c r="D38" s="332">
        <v>0.42148430825311844</v>
      </c>
      <c r="E38" s="331">
        <v>74</v>
      </c>
      <c r="F38" s="331">
        <v>0</v>
      </c>
      <c r="G38" s="331">
        <v>0</v>
      </c>
      <c r="H38" s="331">
        <v>0</v>
      </c>
      <c r="I38" s="14"/>
      <c r="K38" s="371" t="s">
        <v>915</v>
      </c>
      <c r="L38" s="355">
        <v>10</v>
      </c>
      <c r="M38" s="356">
        <v>7</v>
      </c>
      <c r="N38" s="353">
        <v>70</v>
      </c>
      <c r="O38" s="356">
        <v>3</v>
      </c>
      <c r="P38" s="347">
        <f t="shared" si="0"/>
        <v>30</v>
      </c>
      <c r="Q38" s="14"/>
      <c r="R38" s="24"/>
    </row>
    <row r="39" spans="2:18">
      <c r="B39" s="363" t="s">
        <v>215</v>
      </c>
      <c r="C39" s="330">
        <v>6</v>
      </c>
      <c r="D39" s="332">
        <v>3.4174403371874468E-2</v>
      </c>
      <c r="E39" s="331">
        <v>6</v>
      </c>
      <c r="F39" s="331">
        <v>0</v>
      </c>
      <c r="G39" s="331">
        <v>0</v>
      </c>
      <c r="H39" s="331">
        <v>0</v>
      </c>
      <c r="I39" s="14"/>
      <c r="K39" s="371" t="s">
        <v>916</v>
      </c>
      <c r="L39" s="355">
        <v>893</v>
      </c>
      <c r="M39" s="356">
        <v>885</v>
      </c>
      <c r="N39" s="353">
        <v>99.104143337066063</v>
      </c>
      <c r="O39" s="356">
        <v>8</v>
      </c>
      <c r="P39" s="347">
        <f t="shared" si="0"/>
        <v>0.89585666293393063</v>
      </c>
      <c r="Q39" s="14"/>
      <c r="R39" s="24"/>
    </row>
    <row r="40" spans="2:18">
      <c r="B40" s="363" t="s">
        <v>216</v>
      </c>
      <c r="C40" s="330">
        <v>58</v>
      </c>
      <c r="D40" s="332">
        <v>0.33035256592811985</v>
      </c>
      <c r="E40" s="331">
        <v>58</v>
      </c>
      <c r="F40" s="331">
        <v>0</v>
      </c>
      <c r="G40" s="331">
        <v>0</v>
      </c>
      <c r="H40" s="331">
        <v>0</v>
      </c>
      <c r="I40" s="14"/>
      <c r="K40" s="371" t="s">
        <v>917</v>
      </c>
      <c r="L40" s="355">
        <v>102</v>
      </c>
      <c r="M40" s="356">
        <v>100</v>
      </c>
      <c r="N40" s="353">
        <v>98.039215686274503</v>
      </c>
      <c r="O40" s="356">
        <v>2</v>
      </c>
      <c r="P40" s="347">
        <f t="shared" si="0"/>
        <v>1.9607843137254901</v>
      </c>
      <c r="Q40" s="14"/>
      <c r="R40" s="24"/>
    </row>
    <row r="41" spans="2:18" ht="24">
      <c r="B41" s="363" t="s">
        <v>217</v>
      </c>
      <c r="C41" s="330">
        <v>38</v>
      </c>
      <c r="D41" s="332">
        <v>0.21643788802187164</v>
      </c>
      <c r="E41" s="331">
        <v>38</v>
      </c>
      <c r="F41" s="331">
        <v>0</v>
      </c>
      <c r="G41" s="331">
        <v>0</v>
      </c>
      <c r="H41" s="331">
        <v>0</v>
      </c>
      <c r="I41" s="14"/>
      <c r="K41" s="371" t="s">
        <v>918</v>
      </c>
      <c r="L41" s="355">
        <v>1041</v>
      </c>
      <c r="M41" s="356">
        <v>1026</v>
      </c>
      <c r="N41" s="353">
        <v>98.559077809798268</v>
      </c>
      <c r="O41" s="356">
        <v>15</v>
      </c>
      <c r="P41" s="347">
        <f t="shared" si="0"/>
        <v>1.4409221902017291</v>
      </c>
      <c r="Q41" s="14"/>
      <c r="R41" s="24"/>
    </row>
    <row r="42" spans="2:18" ht="24">
      <c r="B42" s="363" t="s">
        <v>1025</v>
      </c>
      <c r="C42" s="330">
        <v>2</v>
      </c>
      <c r="D42" s="332">
        <v>1.1391467790624821E-2</v>
      </c>
      <c r="E42" s="331">
        <v>2</v>
      </c>
      <c r="F42" s="331">
        <v>0</v>
      </c>
      <c r="G42" s="331">
        <v>0</v>
      </c>
      <c r="H42" s="331">
        <v>0</v>
      </c>
      <c r="I42" s="14"/>
      <c r="K42" s="371" t="s">
        <v>919</v>
      </c>
      <c r="L42" s="355">
        <v>365</v>
      </c>
      <c r="M42" s="356">
        <v>353</v>
      </c>
      <c r="N42" s="353">
        <v>96.712328767123296</v>
      </c>
      <c r="O42" s="356">
        <v>12</v>
      </c>
      <c r="P42" s="347">
        <f t="shared" si="0"/>
        <v>3.2876712328767121</v>
      </c>
      <c r="Q42" s="14"/>
      <c r="R42" s="24"/>
    </row>
    <row r="43" spans="2:18" ht="36">
      <c r="B43" s="363" t="s">
        <v>218</v>
      </c>
      <c r="C43" s="330">
        <v>3</v>
      </c>
      <c r="D43" s="332">
        <v>1.7087201685937234E-2</v>
      </c>
      <c r="E43" s="331">
        <v>3</v>
      </c>
      <c r="F43" s="331">
        <v>0</v>
      </c>
      <c r="G43" s="331">
        <v>0</v>
      </c>
      <c r="H43" s="331">
        <v>0</v>
      </c>
      <c r="I43" s="14"/>
      <c r="K43" s="371" t="s">
        <v>920</v>
      </c>
      <c r="L43" s="355">
        <v>1192</v>
      </c>
      <c r="M43" s="356">
        <v>912</v>
      </c>
      <c r="N43" s="353">
        <v>76.510067114093957</v>
      </c>
      <c r="O43" s="356">
        <v>280</v>
      </c>
      <c r="P43" s="347">
        <f t="shared" si="0"/>
        <v>23.48993288590604</v>
      </c>
      <c r="Q43" s="14"/>
      <c r="R43" s="24"/>
    </row>
    <row r="44" spans="2:18" ht="24">
      <c r="B44" s="363" t="s">
        <v>856</v>
      </c>
      <c r="C44" s="330">
        <v>3</v>
      </c>
      <c r="D44" s="332">
        <v>1.7087201685937234E-2</v>
      </c>
      <c r="E44" s="331">
        <v>3</v>
      </c>
      <c r="F44" s="331">
        <v>0</v>
      </c>
      <c r="G44" s="331">
        <v>0</v>
      </c>
      <c r="H44" s="331">
        <v>0</v>
      </c>
      <c r="I44" s="14"/>
      <c r="K44" s="371" t="s">
        <v>921</v>
      </c>
      <c r="L44" s="355">
        <v>897</v>
      </c>
      <c r="M44" s="356">
        <v>439</v>
      </c>
      <c r="N44" s="353">
        <v>48.940914158305468</v>
      </c>
      <c r="O44" s="356">
        <v>458</v>
      </c>
      <c r="P44" s="347">
        <f t="shared" si="0"/>
        <v>51.059085841694539</v>
      </c>
      <c r="Q44" s="14"/>
      <c r="R44" s="24"/>
    </row>
    <row r="45" spans="2:18" ht="36">
      <c r="B45" s="363" t="s">
        <v>219</v>
      </c>
      <c r="C45" s="330">
        <v>25</v>
      </c>
      <c r="D45" s="332">
        <v>0.14239334738281026</v>
      </c>
      <c r="E45" s="331">
        <v>25</v>
      </c>
      <c r="F45" s="331">
        <v>0</v>
      </c>
      <c r="G45" s="331">
        <v>0</v>
      </c>
      <c r="H45" s="331">
        <v>0</v>
      </c>
      <c r="I45" s="14"/>
      <c r="K45" s="371" t="s">
        <v>922</v>
      </c>
      <c r="L45" s="355">
        <v>823</v>
      </c>
      <c r="M45" s="356">
        <v>797</v>
      </c>
      <c r="N45" s="353">
        <v>96.840826245443495</v>
      </c>
      <c r="O45" s="356">
        <v>26</v>
      </c>
      <c r="P45" s="347">
        <f t="shared" si="0"/>
        <v>3.1591737545565004</v>
      </c>
      <c r="Q45" s="14"/>
      <c r="R45" s="24"/>
    </row>
    <row r="46" spans="2:18" ht="37.5" customHeight="1">
      <c r="B46" s="363" t="s">
        <v>797</v>
      </c>
      <c r="C46" s="330">
        <v>2</v>
      </c>
      <c r="D46" s="332">
        <v>1.1391467790624821E-2</v>
      </c>
      <c r="E46" s="331">
        <v>2</v>
      </c>
      <c r="F46" s="331">
        <v>0</v>
      </c>
      <c r="G46" s="331">
        <v>0</v>
      </c>
      <c r="H46" s="331">
        <v>0</v>
      </c>
      <c r="I46" s="14"/>
      <c r="K46" s="371" t="s">
        <v>923</v>
      </c>
      <c r="L46" s="355">
        <v>19</v>
      </c>
      <c r="M46" s="356">
        <v>18</v>
      </c>
      <c r="N46" s="353">
        <v>94.73684210526315</v>
      </c>
      <c r="O46" s="356">
        <v>1</v>
      </c>
      <c r="P46" s="347">
        <f t="shared" si="0"/>
        <v>5.2631578947368416</v>
      </c>
      <c r="Q46" s="14"/>
      <c r="R46" s="24"/>
    </row>
    <row r="47" spans="2:18" ht="12" customHeight="1">
      <c r="B47" s="363" t="s">
        <v>220</v>
      </c>
      <c r="C47" s="330">
        <v>10</v>
      </c>
      <c r="D47" s="332">
        <v>5.6957338953124111E-2</v>
      </c>
      <c r="E47" s="331">
        <v>10</v>
      </c>
      <c r="F47" s="331">
        <v>0</v>
      </c>
      <c r="G47" s="331">
        <v>0</v>
      </c>
      <c r="H47" s="331">
        <v>0</v>
      </c>
      <c r="I47" s="14"/>
      <c r="K47" s="371" t="s">
        <v>983</v>
      </c>
      <c r="L47" s="355">
        <v>1</v>
      </c>
      <c r="M47" s="356">
        <v>1</v>
      </c>
      <c r="N47" s="353">
        <v>100</v>
      </c>
      <c r="O47" s="356">
        <v>0</v>
      </c>
      <c r="P47" s="347">
        <f t="shared" si="0"/>
        <v>0</v>
      </c>
      <c r="Q47" s="14"/>
      <c r="R47" s="24"/>
    </row>
    <row r="48" spans="2:18" ht="36">
      <c r="B48" s="363" t="s">
        <v>221</v>
      </c>
      <c r="C48" s="330">
        <v>38</v>
      </c>
      <c r="D48" s="332">
        <v>0.21643788802187164</v>
      </c>
      <c r="E48" s="331">
        <v>38</v>
      </c>
      <c r="F48" s="331">
        <v>0</v>
      </c>
      <c r="G48" s="331">
        <v>0</v>
      </c>
      <c r="H48" s="331">
        <v>0</v>
      </c>
      <c r="I48" s="14"/>
      <c r="K48" s="371" t="s">
        <v>924</v>
      </c>
      <c r="L48" s="355">
        <v>95</v>
      </c>
      <c r="M48" s="356">
        <v>81</v>
      </c>
      <c r="N48" s="353">
        <v>85.263157894736835</v>
      </c>
      <c r="O48" s="356">
        <v>14</v>
      </c>
      <c r="P48" s="347">
        <f t="shared" si="0"/>
        <v>14.736842105263156</v>
      </c>
      <c r="Q48" s="14"/>
      <c r="R48" s="24"/>
    </row>
    <row r="49" spans="2:18">
      <c r="B49" s="363" t="s">
        <v>222</v>
      </c>
      <c r="C49" s="330">
        <v>26</v>
      </c>
      <c r="D49" s="332">
        <v>0.14808908127812268</v>
      </c>
      <c r="E49" s="331">
        <v>26</v>
      </c>
      <c r="F49" s="331">
        <v>0</v>
      </c>
      <c r="G49" s="331">
        <v>0</v>
      </c>
      <c r="H49" s="331">
        <v>0</v>
      </c>
      <c r="I49" s="14"/>
      <c r="K49" s="371" t="s">
        <v>925</v>
      </c>
      <c r="L49" s="355">
        <v>138</v>
      </c>
      <c r="M49" s="356">
        <v>92</v>
      </c>
      <c r="N49" s="353">
        <v>66.666666666666657</v>
      </c>
      <c r="O49" s="356">
        <v>46</v>
      </c>
      <c r="P49" s="347">
        <f t="shared" si="0"/>
        <v>33.333333333333329</v>
      </c>
      <c r="Q49" s="14"/>
      <c r="R49" s="24"/>
    </row>
    <row r="50" spans="2:18" ht="24">
      <c r="B50" s="363" t="s">
        <v>223</v>
      </c>
      <c r="C50" s="330">
        <v>16</v>
      </c>
      <c r="D50" s="332">
        <v>9.1131742324998571E-2</v>
      </c>
      <c r="E50" s="331">
        <v>16</v>
      </c>
      <c r="F50" s="331">
        <v>0</v>
      </c>
      <c r="G50" s="331">
        <v>0</v>
      </c>
      <c r="H50" s="331">
        <v>0</v>
      </c>
      <c r="I50" s="14"/>
      <c r="K50" s="371" t="s">
        <v>926</v>
      </c>
      <c r="L50" s="355">
        <v>111</v>
      </c>
      <c r="M50" s="356">
        <v>35</v>
      </c>
      <c r="N50" s="353">
        <v>31.531531531531531</v>
      </c>
      <c r="O50" s="356">
        <v>76</v>
      </c>
      <c r="P50" s="347">
        <f t="shared" si="0"/>
        <v>68.468468468468473</v>
      </c>
      <c r="Q50" s="14"/>
      <c r="R50" s="24"/>
    </row>
    <row r="51" spans="2:18">
      <c r="B51" s="363" t="s">
        <v>224</v>
      </c>
      <c r="C51" s="330">
        <v>11</v>
      </c>
      <c r="D51" s="332">
        <v>6.265307284843652E-2</v>
      </c>
      <c r="E51" s="331">
        <v>11</v>
      </c>
      <c r="F51" s="331">
        <v>0</v>
      </c>
      <c r="G51" s="331">
        <v>0</v>
      </c>
      <c r="H51" s="331">
        <v>0</v>
      </c>
      <c r="I51" s="14"/>
      <c r="K51" s="371" t="s">
        <v>927</v>
      </c>
      <c r="L51" s="355">
        <v>977</v>
      </c>
      <c r="M51" s="356">
        <v>499</v>
      </c>
      <c r="N51" s="353">
        <v>51.074718526100305</v>
      </c>
      <c r="O51" s="356">
        <v>478</v>
      </c>
      <c r="P51" s="347">
        <f t="shared" si="0"/>
        <v>48.925281473899695</v>
      </c>
      <c r="Q51" s="14"/>
      <c r="R51" s="24"/>
    </row>
    <row r="52" spans="2:18">
      <c r="B52" s="363" t="s">
        <v>225</v>
      </c>
      <c r="C52" s="330">
        <v>15</v>
      </c>
      <c r="D52" s="332">
        <v>8.5436008429686169E-2</v>
      </c>
      <c r="E52" s="331">
        <v>15</v>
      </c>
      <c r="F52" s="331">
        <v>0</v>
      </c>
      <c r="G52" s="331">
        <v>0</v>
      </c>
      <c r="H52" s="331">
        <v>0</v>
      </c>
      <c r="I52" s="14"/>
      <c r="K52" s="371" t="s">
        <v>928</v>
      </c>
      <c r="L52" s="355">
        <v>5</v>
      </c>
      <c r="M52" s="356">
        <v>1</v>
      </c>
      <c r="N52" s="353">
        <v>20</v>
      </c>
      <c r="O52" s="356">
        <v>4</v>
      </c>
      <c r="P52" s="347">
        <f t="shared" si="0"/>
        <v>80</v>
      </c>
      <c r="Q52" s="14"/>
      <c r="R52" s="24"/>
    </row>
    <row r="53" spans="2:18" ht="12.75" customHeight="1">
      <c r="B53" s="363" t="s">
        <v>226</v>
      </c>
      <c r="C53" s="330">
        <v>194</v>
      </c>
      <c r="D53" s="332">
        <v>1.1049723756906076</v>
      </c>
      <c r="E53" s="331">
        <v>194</v>
      </c>
      <c r="F53" s="331">
        <v>0</v>
      </c>
      <c r="G53" s="331">
        <v>0</v>
      </c>
      <c r="H53" s="331">
        <v>0</v>
      </c>
      <c r="I53" s="14"/>
      <c r="K53" s="371" t="s">
        <v>929</v>
      </c>
      <c r="L53" s="355">
        <v>6</v>
      </c>
      <c r="M53" s="356">
        <v>2</v>
      </c>
      <c r="N53" s="353">
        <v>33.333333333333329</v>
      </c>
      <c r="O53" s="356">
        <v>4</v>
      </c>
      <c r="P53" s="347">
        <f t="shared" si="0"/>
        <v>66.666666666666657</v>
      </c>
      <c r="Q53" s="14"/>
      <c r="R53" s="24"/>
    </row>
    <row r="54" spans="2:18" ht="24">
      <c r="B54" s="363" t="s">
        <v>227</v>
      </c>
      <c r="C54" s="330">
        <v>24</v>
      </c>
      <c r="D54" s="332">
        <v>0.13669761348749787</v>
      </c>
      <c r="E54" s="331">
        <v>24</v>
      </c>
      <c r="F54" s="331">
        <v>0</v>
      </c>
      <c r="G54" s="331">
        <v>0</v>
      </c>
      <c r="H54" s="331">
        <v>0</v>
      </c>
      <c r="I54" s="14"/>
      <c r="K54" s="371" t="s">
        <v>930</v>
      </c>
      <c r="L54" s="355">
        <v>9</v>
      </c>
      <c r="M54" s="356">
        <v>8</v>
      </c>
      <c r="N54" s="353">
        <v>88.888888888888886</v>
      </c>
      <c r="O54" s="356">
        <v>1</v>
      </c>
      <c r="P54" s="347">
        <f t="shared" si="0"/>
        <v>11.111111111111111</v>
      </c>
      <c r="Q54" s="14"/>
      <c r="R54" s="24"/>
    </row>
    <row r="55" spans="2:18" ht="13.5" customHeight="1">
      <c r="B55" s="363" t="s">
        <v>228</v>
      </c>
      <c r="C55" s="330">
        <v>2</v>
      </c>
      <c r="D55" s="332">
        <v>1.1391467790624821E-2</v>
      </c>
      <c r="E55" s="331">
        <v>2</v>
      </c>
      <c r="F55" s="331">
        <v>0</v>
      </c>
      <c r="G55" s="331">
        <v>0</v>
      </c>
      <c r="H55" s="331">
        <v>0</v>
      </c>
      <c r="I55" s="14"/>
      <c r="K55" s="371" t="s">
        <v>931</v>
      </c>
      <c r="L55" s="355">
        <v>34</v>
      </c>
      <c r="M55" s="356">
        <v>33</v>
      </c>
      <c r="N55" s="353">
        <v>97.058823529411768</v>
      </c>
      <c r="O55" s="356">
        <v>1</v>
      </c>
      <c r="P55" s="347">
        <f t="shared" si="0"/>
        <v>2.9411764705882351</v>
      </c>
      <c r="Q55" s="14"/>
      <c r="R55" s="24"/>
    </row>
    <row r="56" spans="2:18" ht="24">
      <c r="B56" s="363" t="s">
        <v>229</v>
      </c>
      <c r="C56" s="330">
        <v>11</v>
      </c>
      <c r="D56" s="332">
        <v>6.265307284843652E-2</v>
      </c>
      <c r="E56" s="331">
        <v>11</v>
      </c>
      <c r="F56" s="331">
        <v>0</v>
      </c>
      <c r="G56" s="331">
        <v>0</v>
      </c>
      <c r="H56" s="331">
        <v>0</v>
      </c>
      <c r="I56" s="14"/>
      <c r="K56" s="371" t="s">
        <v>932</v>
      </c>
      <c r="L56" s="355">
        <v>8</v>
      </c>
      <c r="M56" s="356">
        <v>6</v>
      </c>
      <c r="N56" s="353">
        <v>75</v>
      </c>
      <c r="O56" s="356">
        <v>2</v>
      </c>
      <c r="P56" s="347">
        <f t="shared" si="0"/>
        <v>25</v>
      </c>
      <c r="Q56" s="14"/>
      <c r="R56" s="24"/>
    </row>
    <row r="57" spans="2:18">
      <c r="B57" s="363" t="s">
        <v>230</v>
      </c>
      <c r="C57" s="330">
        <v>2</v>
      </c>
      <c r="D57" s="332">
        <v>1.1391467790624821E-2</v>
      </c>
      <c r="E57" s="331">
        <v>2</v>
      </c>
      <c r="F57" s="331">
        <v>0</v>
      </c>
      <c r="G57" s="331">
        <v>0</v>
      </c>
      <c r="H57" s="331">
        <v>0</v>
      </c>
      <c r="I57" s="14"/>
      <c r="K57" s="371" t="s">
        <v>933</v>
      </c>
      <c r="L57" s="355">
        <v>12</v>
      </c>
      <c r="M57" s="356">
        <v>6</v>
      </c>
      <c r="N57" s="353">
        <v>50</v>
      </c>
      <c r="O57" s="356">
        <v>6</v>
      </c>
      <c r="P57" s="347">
        <f t="shared" si="0"/>
        <v>50</v>
      </c>
      <c r="Q57" s="14"/>
      <c r="R57" s="24"/>
    </row>
    <row r="58" spans="2:18" ht="24">
      <c r="B58" s="363" t="s">
        <v>231</v>
      </c>
      <c r="C58" s="330">
        <v>64</v>
      </c>
      <c r="D58" s="332">
        <v>0.36452696929999429</v>
      </c>
      <c r="E58" s="331">
        <v>63</v>
      </c>
      <c r="F58" s="331">
        <v>1</v>
      </c>
      <c r="G58" s="331">
        <v>0</v>
      </c>
      <c r="H58" s="331">
        <v>0</v>
      </c>
      <c r="I58" s="14"/>
      <c r="K58" s="371" t="s">
        <v>934</v>
      </c>
      <c r="L58" s="355">
        <v>12</v>
      </c>
      <c r="M58" s="356">
        <v>3</v>
      </c>
      <c r="N58" s="353">
        <v>25</v>
      </c>
      <c r="O58" s="356">
        <v>9</v>
      </c>
      <c r="P58" s="347">
        <f t="shared" si="0"/>
        <v>75</v>
      </c>
      <c r="Q58" s="14"/>
      <c r="R58" s="24"/>
    </row>
    <row r="59" spans="2:18" ht="36">
      <c r="B59" s="363" t="s">
        <v>232</v>
      </c>
      <c r="C59" s="330">
        <v>37</v>
      </c>
      <c r="D59" s="332">
        <v>0.21074215412655922</v>
      </c>
      <c r="E59" s="331">
        <v>36</v>
      </c>
      <c r="F59" s="331">
        <v>0</v>
      </c>
      <c r="G59" s="331">
        <v>0</v>
      </c>
      <c r="H59" s="331">
        <v>1</v>
      </c>
      <c r="I59" s="14"/>
      <c r="K59" s="371" t="s">
        <v>935</v>
      </c>
      <c r="L59" s="355">
        <v>3</v>
      </c>
      <c r="M59" s="356">
        <v>2</v>
      </c>
      <c r="N59" s="353">
        <v>66.666666666666657</v>
      </c>
      <c r="O59" s="356">
        <v>1</v>
      </c>
      <c r="P59" s="347">
        <f t="shared" si="0"/>
        <v>33.333333333333329</v>
      </c>
      <c r="Q59" s="14"/>
      <c r="R59" s="24"/>
    </row>
    <row r="60" spans="2:18" ht="24">
      <c r="B60" s="363" t="s">
        <v>976</v>
      </c>
      <c r="C60" s="330">
        <v>1</v>
      </c>
      <c r="D60" s="332">
        <v>5.6957338953124107E-3</v>
      </c>
      <c r="E60" s="331">
        <v>1</v>
      </c>
      <c r="F60" s="331">
        <v>0</v>
      </c>
      <c r="G60" s="331">
        <v>0</v>
      </c>
      <c r="H60" s="331">
        <v>0</v>
      </c>
      <c r="I60" s="14"/>
      <c r="K60" s="371" t="s">
        <v>936</v>
      </c>
      <c r="L60" s="355">
        <v>9</v>
      </c>
      <c r="M60" s="356">
        <v>5</v>
      </c>
      <c r="N60" s="353">
        <v>55.555555555555557</v>
      </c>
      <c r="O60" s="356">
        <v>4</v>
      </c>
      <c r="P60" s="347">
        <f t="shared" si="0"/>
        <v>44.444444444444443</v>
      </c>
      <c r="Q60" s="14"/>
      <c r="R60" s="24"/>
    </row>
    <row r="61" spans="2:18" ht="24">
      <c r="B61" s="363" t="s">
        <v>233</v>
      </c>
      <c r="C61" s="330">
        <v>18</v>
      </c>
      <c r="D61" s="332">
        <v>0.1025232101156234</v>
      </c>
      <c r="E61" s="331">
        <v>18</v>
      </c>
      <c r="F61" s="331">
        <v>0</v>
      </c>
      <c r="G61" s="331">
        <v>0</v>
      </c>
      <c r="H61" s="331">
        <v>0</v>
      </c>
      <c r="I61" s="14"/>
      <c r="K61" s="371" t="s">
        <v>937</v>
      </c>
      <c r="L61" s="355">
        <v>20</v>
      </c>
      <c r="M61" s="356">
        <v>12</v>
      </c>
      <c r="N61" s="353">
        <v>60</v>
      </c>
      <c r="O61" s="356">
        <v>8</v>
      </c>
      <c r="P61" s="347">
        <f t="shared" si="0"/>
        <v>40</v>
      </c>
      <c r="Q61" s="14"/>
      <c r="R61" s="24"/>
    </row>
    <row r="62" spans="2:18" ht="24">
      <c r="B62" s="363" t="s">
        <v>234</v>
      </c>
      <c r="C62" s="330">
        <v>17</v>
      </c>
      <c r="D62" s="332">
        <v>9.6827476220310987E-2</v>
      </c>
      <c r="E62" s="331">
        <v>17</v>
      </c>
      <c r="F62" s="331">
        <v>0</v>
      </c>
      <c r="G62" s="331">
        <v>0</v>
      </c>
      <c r="H62" s="331">
        <v>0</v>
      </c>
      <c r="I62" s="14"/>
      <c r="K62" s="371" t="s">
        <v>938</v>
      </c>
      <c r="L62" s="355">
        <v>11</v>
      </c>
      <c r="M62" s="356">
        <v>6</v>
      </c>
      <c r="N62" s="353">
        <v>54.54545454545454</v>
      </c>
      <c r="O62" s="356">
        <v>5</v>
      </c>
      <c r="P62" s="347">
        <f t="shared" si="0"/>
        <v>45.454545454545453</v>
      </c>
      <c r="Q62" s="14"/>
      <c r="R62" s="24"/>
    </row>
    <row r="63" spans="2:18" ht="36">
      <c r="B63" s="363" t="s">
        <v>235</v>
      </c>
      <c r="C63" s="330">
        <v>13</v>
      </c>
      <c r="D63" s="332">
        <v>7.4044540639061338E-2</v>
      </c>
      <c r="E63" s="331">
        <v>13</v>
      </c>
      <c r="F63" s="331">
        <v>0</v>
      </c>
      <c r="G63" s="331">
        <v>0</v>
      </c>
      <c r="H63" s="331">
        <v>0</v>
      </c>
      <c r="I63" s="14"/>
      <c r="K63" s="371" t="s">
        <v>939</v>
      </c>
      <c r="L63" s="355">
        <v>9</v>
      </c>
      <c r="M63" s="356">
        <v>3</v>
      </c>
      <c r="N63" s="353">
        <v>33.333333333333329</v>
      </c>
      <c r="O63" s="356">
        <v>6</v>
      </c>
      <c r="P63" s="347">
        <f t="shared" si="0"/>
        <v>66.666666666666657</v>
      </c>
      <c r="Q63" s="14"/>
      <c r="R63" s="24"/>
    </row>
    <row r="64" spans="2:18" ht="24">
      <c r="B64" s="363" t="s">
        <v>236</v>
      </c>
      <c r="C64" s="330">
        <v>26</v>
      </c>
      <c r="D64" s="332">
        <v>0.14808908127812268</v>
      </c>
      <c r="E64" s="331">
        <v>26</v>
      </c>
      <c r="F64" s="331">
        <v>0</v>
      </c>
      <c r="G64" s="331">
        <v>0</v>
      </c>
      <c r="H64" s="331">
        <v>0</v>
      </c>
      <c r="I64" s="14"/>
      <c r="K64" s="371" t="s">
        <v>940</v>
      </c>
      <c r="L64" s="355">
        <v>36</v>
      </c>
      <c r="M64" s="356">
        <v>31</v>
      </c>
      <c r="N64" s="353">
        <v>86.111111111111114</v>
      </c>
      <c r="O64" s="356">
        <v>5</v>
      </c>
      <c r="P64" s="347">
        <f t="shared" si="0"/>
        <v>13.888888888888889</v>
      </c>
      <c r="Q64" s="14"/>
      <c r="R64" s="24"/>
    </row>
    <row r="65" spans="2:18">
      <c r="B65" s="363" t="s">
        <v>237</v>
      </c>
      <c r="C65" s="330">
        <v>9</v>
      </c>
      <c r="D65" s="332">
        <v>5.1261605057811702E-2</v>
      </c>
      <c r="E65" s="331">
        <v>9</v>
      </c>
      <c r="F65" s="331">
        <v>0</v>
      </c>
      <c r="G65" s="331">
        <v>0</v>
      </c>
      <c r="H65" s="331">
        <v>0</v>
      </c>
      <c r="I65" s="14"/>
      <c r="K65" s="371" t="s">
        <v>941</v>
      </c>
      <c r="L65" s="355">
        <v>10</v>
      </c>
      <c r="M65" s="356">
        <v>7</v>
      </c>
      <c r="N65" s="353">
        <v>70</v>
      </c>
      <c r="O65" s="356">
        <v>3</v>
      </c>
      <c r="P65" s="347">
        <f t="shared" si="0"/>
        <v>30</v>
      </c>
      <c r="Q65" s="14"/>
      <c r="R65" s="24"/>
    </row>
    <row r="66" spans="2:18" ht="24">
      <c r="B66" s="363" t="s">
        <v>238</v>
      </c>
      <c r="C66" s="330">
        <v>230</v>
      </c>
      <c r="D66" s="332">
        <v>1.3100187959218546</v>
      </c>
      <c r="E66" s="331">
        <v>229</v>
      </c>
      <c r="F66" s="331">
        <v>1</v>
      </c>
      <c r="G66" s="331">
        <v>0</v>
      </c>
      <c r="H66" s="331">
        <v>0</v>
      </c>
      <c r="I66" s="14"/>
      <c r="K66" s="371" t="s">
        <v>942</v>
      </c>
      <c r="L66" s="355">
        <v>13</v>
      </c>
      <c r="M66" s="356">
        <v>11</v>
      </c>
      <c r="N66" s="353">
        <v>84.615384615384613</v>
      </c>
      <c r="O66" s="356">
        <v>2</v>
      </c>
      <c r="P66" s="347">
        <f t="shared" si="0"/>
        <v>15.384615384615385</v>
      </c>
      <c r="Q66" s="14"/>
      <c r="R66" s="24"/>
    </row>
    <row r="67" spans="2:18" ht="24">
      <c r="B67" s="363" t="s">
        <v>239</v>
      </c>
      <c r="C67" s="330">
        <v>21</v>
      </c>
      <c r="D67" s="332">
        <v>0.11961041180156064</v>
      </c>
      <c r="E67" s="331">
        <v>21</v>
      </c>
      <c r="F67" s="331">
        <v>0</v>
      </c>
      <c r="G67" s="331">
        <v>0</v>
      </c>
      <c r="H67" s="331">
        <v>0</v>
      </c>
      <c r="I67" s="14"/>
      <c r="K67" s="371" t="s">
        <v>943</v>
      </c>
      <c r="L67" s="355">
        <v>20</v>
      </c>
      <c r="M67" s="356">
        <v>12</v>
      </c>
      <c r="N67" s="353">
        <v>60</v>
      </c>
      <c r="O67" s="356">
        <v>8</v>
      </c>
      <c r="P67" s="347">
        <f t="shared" si="0"/>
        <v>40</v>
      </c>
      <c r="Q67" s="14"/>
      <c r="R67" s="24"/>
    </row>
    <row r="68" spans="2:18" ht="24">
      <c r="B68" s="363" t="s">
        <v>240</v>
      </c>
      <c r="C68" s="330">
        <v>20</v>
      </c>
      <c r="D68" s="332">
        <v>0.11391467790624822</v>
      </c>
      <c r="E68" s="331">
        <v>20</v>
      </c>
      <c r="F68" s="331">
        <v>0</v>
      </c>
      <c r="G68" s="331">
        <v>0</v>
      </c>
      <c r="H68" s="331">
        <v>0</v>
      </c>
      <c r="I68" s="14"/>
      <c r="K68" s="371" t="s">
        <v>944</v>
      </c>
      <c r="L68" s="355">
        <v>8</v>
      </c>
      <c r="M68" s="356">
        <v>2</v>
      </c>
      <c r="N68" s="353">
        <v>25</v>
      </c>
      <c r="O68" s="356">
        <v>6</v>
      </c>
      <c r="P68" s="347">
        <f t="shared" si="0"/>
        <v>75</v>
      </c>
      <c r="Q68" s="14"/>
      <c r="R68" s="24"/>
    </row>
    <row r="69" spans="2:18" ht="24">
      <c r="B69" s="363" t="s">
        <v>241</v>
      </c>
      <c r="C69" s="330">
        <v>72</v>
      </c>
      <c r="D69" s="332">
        <v>0.41009284046249361</v>
      </c>
      <c r="E69" s="331">
        <v>72</v>
      </c>
      <c r="F69" s="331">
        <v>0</v>
      </c>
      <c r="G69" s="331">
        <v>0</v>
      </c>
      <c r="H69" s="331">
        <v>0</v>
      </c>
      <c r="I69" s="14"/>
      <c r="K69" s="371" t="s">
        <v>945</v>
      </c>
      <c r="L69" s="355">
        <v>55</v>
      </c>
      <c r="M69" s="356">
        <v>53</v>
      </c>
      <c r="N69" s="353">
        <v>96.36363636363636</v>
      </c>
      <c r="O69" s="356">
        <v>2</v>
      </c>
      <c r="P69" s="347">
        <f t="shared" si="0"/>
        <v>3.6363636363636362</v>
      </c>
      <c r="Q69" s="14"/>
      <c r="R69" s="24"/>
    </row>
    <row r="70" spans="2:18" ht="29.25" customHeight="1">
      <c r="B70" s="363" t="s">
        <v>242</v>
      </c>
      <c r="C70" s="330">
        <v>34</v>
      </c>
      <c r="D70" s="332">
        <v>0.19365495244062197</v>
      </c>
      <c r="E70" s="331">
        <v>34</v>
      </c>
      <c r="F70" s="331">
        <v>0</v>
      </c>
      <c r="G70" s="331">
        <v>0</v>
      </c>
      <c r="H70" s="331">
        <v>0</v>
      </c>
      <c r="I70" s="14"/>
      <c r="K70" s="371" t="s">
        <v>946</v>
      </c>
      <c r="L70" s="355">
        <v>414</v>
      </c>
      <c r="M70" s="356">
        <v>284</v>
      </c>
      <c r="N70" s="353">
        <v>68.59903381642512</v>
      </c>
      <c r="O70" s="356">
        <v>130</v>
      </c>
      <c r="P70" s="347">
        <f t="shared" ref="P70:P87" si="1">O70/L70*100</f>
        <v>31.40096618357488</v>
      </c>
      <c r="Q70" s="14"/>
      <c r="R70" s="24"/>
    </row>
    <row r="71" spans="2:18" ht="36">
      <c r="B71" s="363" t="s">
        <v>243</v>
      </c>
      <c r="C71" s="330">
        <v>106</v>
      </c>
      <c r="D71" s="332">
        <v>0.60374779290311553</v>
      </c>
      <c r="E71" s="331">
        <v>102</v>
      </c>
      <c r="F71" s="331">
        <v>3</v>
      </c>
      <c r="G71" s="331">
        <v>0</v>
      </c>
      <c r="H71" s="331">
        <v>1</v>
      </c>
      <c r="I71" s="14"/>
      <c r="K71" s="371" t="s">
        <v>1041</v>
      </c>
      <c r="L71" s="355">
        <v>3</v>
      </c>
      <c r="M71" s="356">
        <v>1</v>
      </c>
      <c r="N71" s="353">
        <v>33.333333333333329</v>
      </c>
      <c r="O71" s="356">
        <v>2</v>
      </c>
      <c r="P71" s="347">
        <f t="shared" si="1"/>
        <v>66.666666666666657</v>
      </c>
      <c r="Q71" s="14"/>
      <c r="R71" s="24"/>
    </row>
    <row r="72" spans="2:18" ht="24">
      <c r="B72" s="363" t="s">
        <v>857</v>
      </c>
      <c r="C72" s="330">
        <v>2</v>
      </c>
      <c r="D72" s="332">
        <v>1.1391467790624821E-2</v>
      </c>
      <c r="E72" s="331">
        <v>2</v>
      </c>
      <c r="F72" s="331">
        <v>0</v>
      </c>
      <c r="G72" s="331">
        <v>0</v>
      </c>
      <c r="H72" s="331">
        <v>0</v>
      </c>
      <c r="I72" s="14"/>
      <c r="K72" s="371" t="s">
        <v>947</v>
      </c>
      <c r="L72" s="355">
        <v>74</v>
      </c>
      <c r="M72" s="356">
        <v>65</v>
      </c>
      <c r="N72" s="353">
        <v>87.837837837837839</v>
      </c>
      <c r="O72" s="356">
        <v>9</v>
      </c>
      <c r="P72" s="347">
        <f t="shared" si="1"/>
        <v>12.162162162162163</v>
      </c>
      <c r="Q72" s="14"/>
      <c r="R72" s="24"/>
    </row>
    <row r="73" spans="2:18" ht="24">
      <c r="B73" s="363" t="s">
        <v>977</v>
      </c>
      <c r="C73" s="330">
        <v>2</v>
      </c>
      <c r="D73" s="332">
        <v>1.1391467790624821E-2</v>
      </c>
      <c r="E73" s="331">
        <v>1</v>
      </c>
      <c r="F73" s="331">
        <v>1</v>
      </c>
      <c r="G73" s="331">
        <v>0</v>
      </c>
      <c r="H73" s="331">
        <v>0</v>
      </c>
      <c r="I73" s="14"/>
      <c r="K73" s="371" t="s">
        <v>948</v>
      </c>
      <c r="L73" s="355">
        <v>385</v>
      </c>
      <c r="M73" s="356">
        <v>180</v>
      </c>
      <c r="N73" s="353">
        <v>46.753246753246749</v>
      </c>
      <c r="O73" s="356">
        <v>205</v>
      </c>
      <c r="P73" s="347">
        <f t="shared" si="1"/>
        <v>53.246753246753244</v>
      </c>
      <c r="Q73" s="14"/>
      <c r="R73" s="24"/>
    </row>
    <row r="74" spans="2:18" ht="24">
      <c r="B74" s="363" t="s">
        <v>1026</v>
      </c>
      <c r="C74" s="330">
        <v>1</v>
      </c>
      <c r="D74" s="332">
        <v>5.6957338953124107E-3</v>
      </c>
      <c r="E74" s="331">
        <v>1</v>
      </c>
      <c r="F74" s="331">
        <v>0</v>
      </c>
      <c r="G74" s="331">
        <v>0</v>
      </c>
      <c r="H74" s="331">
        <v>0</v>
      </c>
      <c r="I74" s="14"/>
      <c r="K74" s="371" t="s">
        <v>949</v>
      </c>
      <c r="L74" s="355">
        <v>80</v>
      </c>
      <c r="M74" s="356">
        <v>40</v>
      </c>
      <c r="N74" s="353">
        <v>50</v>
      </c>
      <c r="O74" s="356">
        <v>40</v>
      </c>
      <c r="P74" s="347">
        <f t="shared" si="1"/>
        <v>50</v>
      </c>
      <c r="Q74" s="14"/>
      <c r="R74" s="24"/>
    </row>
    <row r="75" spans="2:18" ht="36">
      <c r="B75" s="363" t="s">
        <v>1027</v>
      </c>
      <c r="C75" s="330">
        <v>1</v>
      </c>
      <c r="D75" s="332">
        <v>5.6957338953124107E-3</v>
      </c>
      <c r="E75" s="331">
        <v>1</v>
      </c>
      <c r="F75" s="331">
        <v>0</v>
      </c>
      <c r="G75" s="331">
        <v>0</v>
      </c>
      <c r="H75" s="331">
        <v>0</v>
      </c>
      <c r="I75" s="14"/>
      <c r="K75" s="371" t="s">
        <v>950</v>
      </c>
      <c r="L75" s="355">
        <v>590</v>
      </c>
      <c r="M75" s="356">
        <v>426</v>
      </c>
      <c r="N75" s="353">
        <v>72.203389830508485</v>
      </c>
      <c r="O75" s="356">
        <v>164</v>
      </c>
      <c r="P75" s="347">
        <f t="shared" si="1"/>
        <v>27.796610169491526</v>
      </c>
      <c r="Q75" s="14"/>
      <c r="R75" s="24"/>
    </row>
    <row r="76" spans="2:18" ht="36">
      <c r="B76" s="363" t="s">
        <v>244</v>
      </c>
      <c r="C76" s="330">
        <v>11</v>
      </c>
      <c r="D76" s="332">
        <v>6.265307284843652E-2</v>
      </c>
      <c r="E76" s="331">
        <v>11</v>
      </c>
      <c r="F76" s="331">
        <v>0</v>
      </c>
      <c r="G76" s="331">
        <v>0</v>
      </c>
      <c r="H76" s="331">
        <v>0</v>
      </c>
      <c r="I76" s="14"/>
      <c r="K76" s="371" t="s">
        <v>951</v>
      </c>
      <c r="L76" s="355">
        <v>179</v>
      </c>
      <c r="M76" s="356">
        <v>49</v>
      </c>
      <c r="N76" s="353">
        <v>27.374301675977652</v>
      </c>
      <c r="O76" s="356">
        <v>130</v>
      </c>
      <c r="P76" s="347">
        <f t="shared" si="1"/>
        <v>72.625698324022352</v>
      </c>
      <c r="Q76" s="14"/>
      <c r="R76" s="24"/>
    </row>
    <row r="77" spans="2:18" ht="12" customHeight="1">
      <c r="B77" s="363" t="s">
        <v>1028</v>
      </c>
      <c r="C77" s="330">
        <v>1</v>
      </c>
      <c r="D77" s="332">
        <v>5.6957338953124107E-3</v>
      </c>
      <c r="E77" s="331">
        <v>1</v>
      </c>
      <c r="F77" s="331">
        <v>0</v>
      </c>
      <c r="G77" s="331">
        <v>0</v>
      </c>
      <c r="H77" s="331">
        <v>0</v>
      </c>
      <c r="I77" s="14"/>
      <c r="K77" s="371" t="s">
        <v>952</v>
      </c>
      <c r="L77" s="355">
        <v>387</v>
      </c>
      <c r="M77" s="356">
        <v>93</v>
      </c>
      <c r="N77" s="353">
        <v>24.031007751937985</v>
      </c>
      <c r="O77" s="356">
        <v>294</v>
      </c>
      <c r="P77" s="347">
        <f t="shared" si="1"/>
        <v>75.968992248062023</v>
      </c>
      <c r="Q77" s="14"/>
      <c r="R77" s="24"/>
    </row>
    <row r="78" spans="2:18" ht="24">
      <c r="B78" s="363" t="s">
        <v>1029</v>
      </c>
      <c r="C78" s="330">
        <v>4</v>
      </c>
      <c r="D78" s="332">
        <v>2.2782935581249643E-2</v>
      </c>
      <c r="E78" s="331">
        <v>4</v>
      </c>
      <c r="F78" s="331">
        <v>0</v>
      </c>
      <c r="G78" s="331">
        <v>0</v>
      </c>
      <c r="H78" s="331">
        <v>0</v>
      </c>
      <c r="I78" s="14"/>
      <c r="K78" s="371" t="s">
        <v>953</v>
      </c>
      <c r="L78" s="355">
        <v>187</v>
      </c>
      <c r="M78" s="356">
        <v>32</v>
      </c>
      <c r="N78" s="353">
        <v>17.112299465240639</v>
      </c>
      <c r="O78" s="356">
        <v>155</v>
      </c>
      <c r="P78" s="347">
        <f t="shared" si="1"/>
        <v>82.887700534759361</v>
      </c>
      <c r="Q78" s="14"/>
      <c r="R78" s="24"/>
    </row>
    <row r="79" spans="2:18" ht="24">
      <c r="B79" s="363" t="s">
        <v>245</v>
      </c>
      <c r="C79" s="330">
        <v>13</v>
      </c>
      <c r="D79" s="332">
        <v>7.4044540639061338E-2</v>
      </c>
      <c r="E79" s="331">
        <v>13</v>
      </c>
      <c r="F79" s="331">
        <v>0</v>
      </c>
      <c r="G79" s="331">
        <v>0</v>
      </c>
      <c r="H79" s="331">
        <v>0</v>
      </c>
      <c r="I79" s="14"/>
      <c r="K79" s="371" t="s">
        <v>954</v>
      </c>
      <c r="L79" s="355">
        <v>150</v>
      </c>
      <c r="M79" s="356">
        <v>36</v>
      </c>
      <c r="N79" s="353">
        <v>24</v>
      </c>
      <c r="O79" s="356">
        <v>114</v>
      </c>
      <c r="P79" s="347">
        <f t="shared" si="1"/>
        <v>76</v>
      </c>
      <c r="Q79" s="14"/>
      <c r="R79" s="24"/>
    </row>
    <row r="80" spans="2:18" ht="24">
      <c r="B80" s="363" t="s">
        <v>874</v>
      </c>
      <c r="C80" s="330">
        <v>2</v>
      </c>
      <c r="D80" s="332">
        <v>1.1391467790624821E-2</v>
      </c>
      <c r="E80" s="331">
        <v>2</v>
      </c>
      <c r="F80" s="331">
        <v>0</v>
      </c>
      <c r="G80" s="331">
        <v>0</v>
      </c>
      <c r="H80" s="331">
        <v>0</v>
      </c>
      <c r="I80" s="14"/>
      <c r="K80" s="371" t="s">
        <v>955</v>
      </c>
      <c r="L80" s="355">
        <v>14</v>
      </c>
      <c r="M80" s="356">
        <v>12</v>
      </c>
      <c r="N80" s="353">
        <v>85.714285714285708</v>
      </c>
      <c r="O80" s="356">
        <v>2</v>
      </c>
      <c r="P80" s="347">
        <f t="shared" si="1"/>
        <v>14.285714285714285</v>
      </c>
      <c r="Q80" s="14"/>
      <c r="R80" s="24"/>
    </row>
    <row r="81" spans="2:18" ht="24">
      <c r="B81" s="363" t="s">
        <v>246</v>
      </c>
      <c r="C81" s="330">
        <v>19</v>
      </c>
      <c r="D81" s="332">
        <v>0.10821894401093582</v>
      </c>
      <c r="E81" s="331">
        <v>19</v>
      </c>
      <c r="F81" s="331">
        <v>0</v>
      </c>
      <c r="G81" s="331">
        <v>0</v>
      </c>
      <c r="H81" s="331">
        <v>0</v>
      </c>
      <c r="I81" s="14"/>
      <c r="K81" s="371" t="s">
        <v>956</v>
      </c>
      <c r="L81" s="355">
        <v>19</v>
      </c>
      <c r="M81" s="356">
        <v>13</v>
      </c>
      <c r="N81" s="353">
        <v>68.421052631578945</v>
      </c>
      <c r="O81" s="356">
        <v>6</v>
      </c>
      <c r="P81" s="347">
        <f t="shared" si="1"/>
        <v>31.578947368421051</v>
      </c>
      <c r="Q81" s="14"/>
      <c r="R81" s="24"/>
    </row>
    <row r="82" spans="2:18">
      <c r="B82" s="363" t="s">
        <v>247</v>
      </c>
      <c r="C82" s="330">
        <v>19</v>
      </c>
      <c r="D82" s="332">
        <v>0.10821894401093582</v>
      </c>
      <c r="E82" s="331">
        <v>19</v>
      </c>
      <c r="F82" s="331">
        <v>0</v>
      </c>
      <c r="G82" s="331">
        <v>0</v>
      </c>
      <c r="H82" s="331">
        <v>0</v>
      </c>
      <c r="I82" s="14"/>
      <c r="K82" s="371" t="s">
        <v>957</v>
      </c>
      <c r="L82" s="355">
        <v>13</v>
      </c>
      <c r="M82" s="356">
        <v>6</v>
      </c>
      <c r="N82" s="353">
        <v>46.153846153846153</v>
      </c>
      <c r="O82" s="356">
        <v>7</v>
      </c>
      <c r="P82" s="347">
        <f t="shared" si="1"/>
        <v>53.846153846153847</v>
      </c>
      <c r="Q82" s="14"/>
      <c r="R82" s="24"/>
    </row>
    <row r="83" spans="2:18" ht="24">
      <c r="B83" s="363" t="s">
        <v>248</v>
      </c>
      <c r="C83" s="330">
        <v>52</v>
      </c>
      <c r="D83" s="332">
        <v>0.29617816255624535</v>
      </c>
      <c r="E83" s="331">
        <v>52</v>
      </c>
      <c r="F83" s="331">
        <v>0</v>
      </c>
      <c r="G83" s="331">
        <v>0</v>
      </c>
      <c r="H83" s="331">
        <v>0</v>
      </c>
      <c r="I83" s="14"/>
      <c r="K83" s="371" t="s">
        <v>958</v>
      </c>
      <c r="L83" s="355">
        <v>121</v>
      </c>
      <c r="M83" s="356">
        <v>96</v>
      </c>
      <c r="N83" s="353">
        <v>79.338842975206617</v>
      </c>
      <c r="O83" s="356">
        <v>25</v>
      </c>
      <c r="P83" s="347">
        <f t="shared" si="1"/>
        <v>20.66115702479339</v>
      </c>
      <c r="Q83" s="14"/>
      <c r="R83" s="24"/>
    </row>
    <row r="84" spans="2:18">
      <c r="B84" s="363" t="s">
        <v>249</v>
      </c>
      <c r="C84" s="330">
        <v>30</v>
      </c>
      <c r="D84" s="332">
        <v>0.17087201685937234</v>
      </c>
      <c r="E84" s="331">
        <v>29</v>
      </c>
      <c r="F84" s="331">
        <v>1</v>
      </c>
      <c r="G84" s="331">
        <v>0</v>
      </c>
      <c r="H84" s="331">
        <v>0</v>
      </c>
      <c r="I84" s="14"/>
      <c r="K84" s="371" t="s">
        <v>959</v>
      </c>
      <c r="L84" s="355">
        <v>26</v>
      </c>
      <c r="M84" s="356">
        <v>11</v>
      </c>
      <c r="N84" s="353">
        <v>42.307692307692307</v>
      </c>
      <c r="O84" s="356">
        <v>15</v>
      </c>
      <c r="P84" s="347">
        <f t="shared" si="1"/>
        <v>57.692307692307686</v>
      </c>
      <c r="Q84" s="14"/>
      <c r="R84" s="24"/>
    </row>
    <row r="85" spans="2:18" ht="24">
      <c r="B85" s="363" t="s">
        <v>250</v>
      </c>
      <c r="C85" s="330">
        <v>3</v>
      </c>
      <c r="D85" s="332">
        <v>1.7087201685937234E-2</v>
      </c>
      <c r="E85" s="331">
        <v>3</v>
      </c>
      <c r="F85" s="331">
        <v>0</v>
      </c>
      <c r="G85" s="331">
        <v>0</v>
      </c>
      <c r="H85" s="331">
        <v>0</v>
      </c>
      <c r="I85" s="14"/>
      <c r="K85" s="371" t="s">
        <v>960</v>
      </c>
      <c r="L85" s="355">
        <v>40</v>
      </c>
      <c r="M85" s="356">
        <v>38</v>
      </c>
      <c r="N85" s="353">
        <v>95</v>
      </c>
      <c r="O85" s="356">
        <v>2</v>
      </c>
      <c r="P85" s="347">
        <f t="shared" si="1"/>
        <v>5</v>
      </c>
      <c r="Q85" s="14"/>
      <c r="R85" s="24"/>
    </row>
    <row r="86" spans="2:18" ht="24">
      <c r="B86" s="363" t="s">
        <v>251</v>
      </c>
      <c r="C86" s="330">
        <v>100</v>
      </c>
      <c r="D86" s="332">
        <v>0.56957338953124104</v>
      </c>
      <c r="E86" s="331">
        <v>100</v>
      </c>
      <c r="F86" s="331">
        <v>0</v>
      </c>
      <c r="G86" s="331">
        <v>0</v>
      </c>
      <c r="H86" s="331">
        <v>0</v>
      </c>
      <c r="I86" s="14"/>
      <c r="K86" s="361" t="s">
        <v>961</v>
      </c>
      <c r="L86" s="153">
        <v>127</v>
      </c>
      <c r="M86" s="342">
        <v>67</v>
      </c>
      <c r="N86" s="354">
        <v>52.755905511811022</v>
      </c>
      <c r="O86" s="342">
        <v>60</v>
      </c>
      <c r="P86" s="347">
        <f t="shared" si="1"/>
        <v>47.244094488188978</v>
      </c>
      <c r="Q86" s="14"/>
      <c r="R86" s="24"/>
    </row>
    <row r="87" spans="2:18" ht="24">
      <c r="B87" s="363" t="s">
        <v>978</v>
      </c>
      <c r="C87" s="330">
        <v>4</v>
      </c>
      <c r="D87" s="332">
        <v>2.2782935581249643E-2</v>
      </c>
      <c r="E87" s="331">
        <v>4</v>
      </c>
      <c r="F87" s="331">
        <v>0</v>
      </c>
      <c r="G87" s="331">
        <v>0</v>
      </c>
      <c r="H87" s="331">
        <v>0</v>
      </c>
      <c r="I87" s="14"/>
      <c r="K87" s="367" t="s">
        <v>962</v>
      </c>
      <c r="L87" s="343">
        <v>62</v>
      </c>
      <c r="M87" s="345">
        <v>13</v>
      </c>
      <c r="N87" s="359">
        <v>20.967741935483872</v>
      </c>
      <c r="O87" s="345">
        <v>49</v>
      </c>
      <c r="P87" s="347">
        <f t="shared" si="1"/>
        <v>79.032258064516128</v>
      </c>
      <c r="Q87" s="14"/>
      <c r="R87" s="24"/>
    </row>
    <row r="88" spans="2:18" ht="24">
      <c r="B88" s="363" t="s">
        <v>252</v>
      </c>
      <c r="C88" s="330">
        <v>7</v>
      </c>
      <c r="D88" s="332">
        <v>3.9870137267186877E-2</v>
      </c>
      <c r="E88" s="331">
        <v>7</v>
      </c>
      <c r="F88" s="331">
        <v>0</v>
      </c>
      <c r="G88" s="331">
        <v>0</v>
      </c>
      <c r="H88" s="331">
        <v>0</v>
      </c>
      <c r="I88" s="14"/>
      <c r="K88" s="368" t="s">
        <v>698</v>
      </c>
      <c r="L88" s="346">
        <v>17557</v>
      </c>
      <c r="M88" s="346">
        <v>13015</v>
      </c>
      <c r="N88" s="347">
        <v>74.12997664749102</v>
      </c>
      <c r="O88" s="346">
        <v>4542</v>
      </c>
      <c r="P88" s="347">
        <f>O88/L88*100</f>
        <v>25.870023352508969</v>
      </c>
      <c r="Q88" s="14"/>
      <c r="R88" s="24"/>
    </row>
    <row r="89" spans="2:18" ht="24">
      <c r="B89" s="363" t="s">
        <v>253</v>
      </c>
      <c r="C89" s="330">
        <v>5</v>
      </c>
      <c r="D89" s="332">
        <v>2.8478669476562055E-2</v>
      </c>
      <c r="E89" s="331">
        <v>5</v>
      </c>
      <c r="F89" s="331">
        <v>0</v>
      </c>
      <c r="G89" s="331">
        <v>0</v>
      </c>
      <c r="H89" s="331">
        <v>0</v>
      </c>
      <c r="I89" s="14"/>
      <c r="N89" s="340"/>
      <c r="P89" s="340"/>
      <c r="Q89" s="340"/>
      <c r="R89" s="24"/>
    </row>
    <row r="90" spans="2:18">
      <c r="B90" s="363" t="s">
        <v>254</v>
      </c>
      <c r="C90" s="330">
        <v>45</v>
      </c>
      <c r="D90" s="332">
        <v>0.25630802528905849</v>
      </c>
      <c r="E90" s="331">
        <v>44</v>
      </c>
      <c r="F90" s="331">
        <v>1</v>
      </c>
      <c r="G90" s="331">
        <v>0</v>
      </c>
      <c r="H90" s="331">
        <v>0</v>
      </c>
      <c r="I90" s="14"/>
    </row>
    <row r="91" spans="2:18" ht="24">
      <c r="B91" s="363" t="s">
        <v>875</v>
      </c>
      <c r="C91" s="330">
        <v>6</v>
      </c>
      <c r="D91" s="332">
        <v>3.4174403371874468E-2</v>
      </c>
      <c r="E91" s="331">
        <v>6</v>
      </c>
      <c r="F91" s="331">
        <v>0</v>
      </c>
      <c r="G91" s="331">
        <v>0</v>
      </c>
      <c r="H91" s="331">
        <v>0</v>
      </c>
      <c r="I91" s="14"/>
    </row>
    <row r="92" spans="2:18">
      <c r="B92" s="363" t="s">
        <v>255</v>
      </c>
      <c r="C92" s="330">
        <v>244</v>
      </c>
      <c r="D92" s="332">
        <v>1.3897590704562284</v>
      </c>
      <c r="E92" s="331">
        <v>243</v>
      </c>
      <c r="F92" s="331">
        <v>1</v>
      </c>
      <c r="G92" s="331">
        <v>0</v>
      </c>
      <c r="H92" s="331">
        <v>0</v>
      </c>
      <c r="I92" s="14"/>
    </row>
    <row r="93" spans="2:18" ht="24">
      <c r="B93" s="363" t="s">
        <v>979</v>
      </c>
      <c r="C93" s="330">
        <v>2</v>
      </c>
      <c r="D93" s="332">
        <v>1.1391467790624821E-2</v>
      </c>
      <c r="E93" s="331">
        <v>2</v>
      </c>
      <c r="F93" s="331">
        <v>0</v>
      </c>
      <c r="G93" s="331">
        <v>0</v>
      </c>
      <c r="H93" s="331">
        <v>0</v>
      </c>
      <c r="I93" s="14"/>
    </row>
    <row r="94" spans="2:18" ht="14.25" customHeight="1">
      <c r="B94" s="363" t="s">
        <v>1030</v>
      </c>
      <c r="C94" s="330">
        <v>1</v>
      </c>
      <c r="D94" s="332">
        <v>5.6957338953124107E-3</v>
      </c>
      <c r="E94" s="331">
        <v>1</v>
      </c>
      <c r="F94" s="331">
        <v>0</v>
      </c>
      <c r="G94" s="331">
        <v>0</v>
      </c>
      <c r="H94" s="331">
        <v>0</v>
      </c>
      <c r="I94" s="14"/>
    </row>
    <row r="95" spans="2:18">
      <c r="B95" s="363" t="s">
        <v>256</v>
      </c>
      <c r="C95" s="330">
        <v>5</v>
      </c>
      <c r="D95" s="332">
        <v>2.8478669476562055E-2</v>
      </c>
      <c r="E95" s="331">
        <v>5</v>
      </c>
      <c r="F95" s="331">
        <v>0</v>
      </c>
      <c r="G95" s="331">
        <v>0</v>
      </c>
      <c r="H95" s="331">
        <v>0</v>
      </c>
      <c r="I95" s="14"/>
    </row>
    <row r="96" spans="2:18" ht="24">
      <c r="B96" s="363" t="s">
        <v>257</v>
      </c>
      <c r="C96" s="330">
        <v>9</v>
      </c>
      <c r="D96" s="332">
        <v>5.1261605057811702E-2</v>
      </c>
      <c r="E96" s="331">
        <v>9</v>
      </c>
      <c r="F96" s="331">
        <v>0</v>
      </c>
      <c r="G96" s="331">
        <v>0</v>
      </c>
      <c r="H96" s="331">
        <v>0</v>
      </c>
      <c r="I96" s="14"/>
    </row>
    <row r="97" spans="2:9">
      <c r="B97" s="363" t="s">
        <v>258</v>
      </c>
      <c r="C97" s="330">
        <v>57</v>
      </c>
      <c r="D97" s="332">
        <v>0.32465683203280743</v>
      </c>
      <c r="E97" s="331">
        <v>56</v>
      </c>
      <c r="F97" s="331">
        <v>0</v>
      </c>
      <c r="G97" s="331">
        <v>1</v>
      </c>
      <c r="H97" s="331">
        <v>0</v>
      </c>
      <c r="I97" s="14"/>
    </row>
    <row r="98" spans="2:9" ht="24">
      <c r="B98" s="363" t="s">
        <v>259</v>
      </c>
      <c r="C98" s="330">
        <v>130</v>
      </c>
      <c r="D98" s="332">
        <v>0.7404454063906134</v>
      </c>
      <c r="E98" s="331">
        <v>130</v>
      </c>
      <c r="F98" s="331">
        <v>0</v>
      </c>
      <c r="G98" s="331">
        <v>0</v>
      </c>
      <c r="H98" s="331">
        <v>0</v>
      </c>
      <c r="I98" s="14"/>
    </row>
    <row r="99" spans="2:9" ht="24">
      <c r="B99" s="363" t="s">
        <v>260</v>
      </c>
      <c r="C99" s="330">
        <v>14</v>
      </c>
      <c r="D99" s="332">
        <v>7.9740274534373753E-2</v>
      </c>
      <c r="E99" s="331">
        <v>13</v>
      </c>
      <c r="F99" s="331">
        <v>1</v>
      </c>
      <c r="G99" s="331">
        <v>0</v>
      </c>
      <c r="H99" s="331">
        <v>0</v>
      </c>
      <c r="I99" s="14"/>
    </row>
    <row r="100" spans="2:9" ht="24">
      <c r="B100" s="363" t="s">
        <v>261</v>
      </c>
      <c r="C100" s="330">
        <v>6</v>
      </c>
      <c r="D100" s="332">
        <v>3.4174403371874468E-2</v>
      </c>
      <c r="E100" s="331">
        <v>6</v>
      </c>
      <c r="F100" s="331">
        <v>0</v>
      </c>
      <c r="G100" s="331">
        <v>0</v>
      </c>
      <c r="H100" s="331">
        <v>0</v>
      </c>
      <c r="I100" s="14"/>
    </row>
    <row r="101" spans="2:9" ht="24">
      <c r="B101" s="363" t="s">
        <v>1031</v>
      </c>
      <c r="C101" s="330">
        <v>1</v>
      </c>
      <c r="D101" s="332">
        <v>5.6957338953124107E-3</v>
      </c>
      <c r="E101" s="331">
        <v>1</v>
      </c>
      <c r="F101" s="331">
        <v>0</v>
      </c>
      <c r="G101" s="331">
        <v>0</v>
      </c>
      <c r="H101" s="331">
        <v>0</v>
      </c>
      <c r="I101" s="14"/>
    </row>
    <row r="102" spans="2:9">
      <c r="B102" s="363" t="s">
        <v>876</v>
      </c>
      <c r="C102" s="330">
        <v>4</v>
      </c>
      <c r="D102" s="332">
        <v>2.2782935581249643E-2</v>
      </c>
      <c r="E102" s="331">
        <v>4</v>
      </c>
      <c r="F102" s="331">
        <v>0</v>
      </c>
      <c r="G102" s="331">
        <v>0</v>
      </c>
      <c r="H102" s="331">
        <v>0</v>
      </c>
      <c r="I102" s="14"/>
    </row>
    <row r="103" spans="2:9">
      <c r="B103" s="363" t="s">
        <v>262</v>
      </c>
      <c r="C103" s="330">
        <v>42</v>
      </c>
      <c r="D103" s="332">
        <v>0.23922082360312127</v>
      </c>
      <c r="E103" s="331">
        <v>41</v>
      </c>
      <c r="F103" s="331">
        <v>1</v>
      </c>
      <c r="G103" s="331">
        <v>0</v>
      </c>
      <c r="H103" s="331">
        <v>0</v>
      </c>
      <c r="I103" s="14"/>
    </row>
    <row r="104" spans="2:9">
      <c r="B104" s="363" t="s">
        <v>263</v>
      </c>
      <c r="C104" s="330">
        <v>8</v>
      </c>
      <c r="D104" s="332">
        <v>4.5565871162499286E-2</v>
      </c>
      <c r="E104" s="331">
        <v>8</v>
      </c>
      <c r="F104" s="331">
        <v>0</v>
      </c>
      <c r="G104" s="331">
        <v>0</v>
      </c>
      <c r="H104" s="331">
        <v>0</v>
      </c>
      <c r="I104" s="14"/>
    </row>
    <row r="105" spans="2:9">
      <c r="B105" s="363" t="s">
        <v>264</v>
      </c>
      <c r="C105" s="330">
        <v>94</v>
      </c>
      <c r="D105" s="332">
        <v>0.53539898615936665</v>
      </c>
      <c r="E105" s="331">
        <v>94</v>
      </c>
      <c r="F105" s="331">
        <v>0</v>
      </c>
      <c r="G105" s="331">
        <v>0</v>
      </c>
      <c r="H105" s="331">
        <v>0</v>
      </c>
      <c r="I105" s="14"/>
    </row>
    <row r="106" spans="2:9">
      <c r="B106" s="363" t="s">
        <v>265</v>
      </c>
      <c r="C106" s="330">
        <v>4</v>
      </c>
      <c r="D106" s="332">
        <v>2.2782935581249643E-2</v>
      </c>
      <c r="E106" s="331">
        <v>4</v>
      </c>
      <c r="F106" s="331">
        <v>0</v>
      </c>
      <c r="G106" s="331">
        <v>0</v>
      </c>
      <c r="H106" s="331">
        <v>0</v>
      </c>
      <c r="I106" s="14"/>
    </row>
    <row r="107" spans="2:9" ht="25.5" customHeight="1">
      <c r="B107" s="363" t="s">
        <v>980</v>
      </c>
      <c r="C107" s="330">
        <v>3</v>
      </c>
      <c r="D107" s="332">
        <v>1.7087201685937234E-2</v>
      </c>
      <c r="E107" s="331">
        <v>3</v>
      </c>
      <c r="F107" s="331">
        <v>0</v>
      </c>
      <c r="G107" s="331">
        <v>0</v>
      </c>
      <c r="H107" s="331">
        <v>0</v>
      </c>
      <c r="I107" s="14"/>
    </row>
    <row r="108" spans="2:9" ht="24">
      <c r="B108" s="363" t="s">
        <v>798</v>
      </c>
      <c r="C108" s="330">
        <v>10</v>
      </c>
      <c r="D108" s="332">
        <v>5.6957338953124111E-2</v>
      </c>
      <c r="E108" s="331">
        <v>10</v>
      </c>
      <c r="F108" s="331">
        <v>0</v>
      </c>
      <c r="G108" s="331">
        <v>0</v>
      </c>
      <c r="H108" s="331">
        <v>0</v>
      </c>
      <c r="I108" s="14"/>
    </row>
    <row r="109" spans="2:9">
      <c r="B109" s="363" t="s">
        <v>266</v>
      </c>
      <c r="C109" s="330">
        <v>5</v>
      </c>
      <c r="D109" s="332">
        <v>2.8478669476562055E-2</v>
      </c>
      <c r="E109" s="331">
        <v>5</v>
      </c>
      <c r="F109" s="331">
        <v>0</v>
      </c>
      <c r="G109" s="331">
        <v>0</v>
      </c>
      <c r="H109" s="331">
        <v>0</v>
      </c>
      <c r="I109" s="14"/>
    </row>
    <row r="110" spans="2:9">
      <c r="B110" s="363" t="s">
        <v>267</v>
      </c>
      <c r="C110" s="330">
        <v>888</v>
      </c>
      <c r="D110" s="332">
        <v>5.0578116990374209</v>
      </c>
      <c r="E110" s="331">
        <v>874</v>
      </c>
      <c r="F110" s="331">
        <v>13</v>
      </c>
      <c r="G110" s="331">
        <v>0</v>
      </c>
      <c r="H110" s="331">
        <v>1</v>
      </c>
      <c r="I110" s="14"/>
    </row>
    <row r="111" spans="2:9" ht="24">
      <c r="B111" s="363" t="s">
        <v>268</v>
      </c>
      <c r="C111" s="330">
        <v>33</v>
      </c>
      <c r="D111" s="332">
        <v>0.18795921854530956</v>
      </c>
      <c r="E111" s="331">
        <v>33</v>
      </c>
      <c r="F111" s="331">
        <v>0</v>
      </c>
      <c r="G111" s="331">
        <v>0</v>
      </c>
      <c r="H111" s="331">
        <v>0</v>
      </c>
      <c r="I111" s="14"/>
    </row>
    <row r="112" spans="2:9">
      <c r="B112" s="363" t="s">
        <v>269</v>
      </c>
      <c r="C112" s="330">
        <v>37</v>
      </c>
      <c r="D112" s="332">
        <v>0.21074215412655922</v>
      </c>
      <c r="E112" s="331">
        <v>37</v>
      </c>
      <c r="F112" s="331">
        <v>0</v>
      </c>
      <c r="G112" s="331">
        <v>0</v>
      </c>
      <c r="H112" s="331">
        <v>0</v>
      </c>
      <c r="I112" s="14"/>
    </row>
    <row r="113" spans="2:9" ht="25.5" customHeight="1">
      <c r="B113" s="363" t="s">
        <v>270</v>
      </c>
      <c r="C113" s="330">
        <v>32</v>
      </c>
      <c r="D113" s="332">
        <v>0.18226348464999714</v>
      </c>
      <c r="E113" s="331">
        <v>32</v>
      </c>
      <c r="F113" s="331">
        <v>0</v>
      </c>
      <c r="G113" s="331">
        <v>0</v>
      </c>
      <c r="H113" s="331">
        <v>0</v>
      </c>
      <c r="I113" s="14"/>
    </row>
    <row r="114" spans="2:9">
      <c r="B114" s="363" t="s">
        <v>271</v>
      </c>
      <c r="C114" s="330">
        <v>65</v>
      </c>
      <c r="D114" s="332">
        <v>0.3702227031953067</v>
      </c>
      <c r="E114" s="331">
        <v>65</v>
      </c>
      <c r="F114" s="331">
        <v>0</v>
      </c>
      <c r="G114" s="331">
        <v>0</v>
      </c>
      <c r="H114" s="331">
        <v>0</v>
      </c>
      <c r="I114" s="14"/>
    </row>
    <row r="115" spans="2:9" ht="24">
      <c r="B115" s="363" t="s">
        <v>272</v>
      </c>
      <c r="C115" s="330">
        <v>452</v>
      </c>
      <c r="D115" s="332">
        <v>2.5744717206812098</v>
      </c>
      <c r="E115" s="331">
        <v>447</v>
      </c>
      <c r="F115" s="331">
        <v>4</v>
      </c>
      <c r="G115" s="331">
        <v>0</v>
      </c>
      <c r="H115" s="331">
        <v>1</v>
      </c>
      <c r="I115" s="14"/>
    </row>
    <row r="116" spans="2:9">
      <c r="B116" s="363" t="s">
        <v>273</v>
      </c>
      <c r="C116" s="330">
        <v>209</v>
      </c>
      <c r="D116" s="332">
        <v>1.1904083841202939</v>
      </c>
      <c r="E116" s="331">
        <v>205</v>
      </c>
      <c r="F116" s="331">
        <v>4</v>
      </c>
      <c r="G116" s="331">
        <v>0</v>
      </c>
      <c r="H116" s="331">
        <v>0</v>
      </c>
      <c r="I116" s="14"/>
    </row>
    <row r="117" spans="2:9" ht="24">
      <c r="B117" s="363" t="s">
        <v>274</v>
      </c>
      <c r="C117" s="330">
        <v>315</v>
      </c>
      <c r="D117" s="332">
        <v>1.7941561770234093</v>
      </c>
      <c r="E117" s="331">
        <v>314</v>
      </c>
      <c r="F117" s="331">
        <v>1</v>
      </c>
      <c r="G117" s="331">
        <v>0</v>
      </c>
      <c r="H117" s="331">
        <v>0</v>
      </c>
      <c r="I117" s="14"/>
    </row>
    <row r="118" spans="2:9">
      <c r="B118" s="363" t="s">
        <v>275</v>
      </c>
      <c r="C118" s="330">
        <v>50</v>
      </c>
      <c r="D118" s="332">
        <v>0.28478669476562052</v>
      </c>
      <c r="E118" s="331">
        <v>50</v>
      </c>
      <c r="F118" s="331">
        <v>0</v>
      </c>
      <c r="G118" s="331">
        <v>0</v>
      </c>
      <c r="H118" s="331">
        <v>0</v>
      </c>
      <c r="I118" s="14"/>
    </row>
    <row r="119" spans="2:9" ht="24">
      <c r="B119" s="363" t="s">
        <v>276</v>
      </c>
      <c r="C119" s="330">
        <v>250</v>
      </c>
      <c r="D119" s="332">
        <v>1.4239334738281029</v>
      </c>
      <c r="E119" s="331">
        <v>248</v>
      </c>
      <c r="F119" s="331">
        <v>1</v>
      </c>
      <c r="G119" s="331">
        <v>0</v>
      </c>
      <c r="H119" s="331">
        <v>1</v>
      </c>
      <c r="I119" s="14"/>
    </row>
    <row r="120" spans="2:9" ht="15" customHeight="1">
      <c r="B120" s="363" t="s">
        <v>277</v>
      </c>
      <c r="C120" s="330">
        <v>54</v>
      </c>
      <c r="D120" s="332">
        <v>0.30756963034687024</v>
      </c>
      <c r="E120" s="331">
        <v>54</v>
      </c>
      <c r="F120" s="331">
        <v>0</v>
      </c>
      <c r="G120" s="331">
        <v>0</v>
      </c>
      <c r="H120" s="331">
        <v>0</v>
      </c>
      <c r="I120" s="14"/>
    </row>
    <row r="121" spans="2:9" ht="14.25" customHeight="1">
      <c r="B121" s="363" t="s">
        <v>278</v>
      </c>
      <c r="C121" s="330">
        <v>11</v>
      </c>
      <c r="D121" s="332">
        <v>6.265307284843652E-2</v>
      </c>
      <c r="E121" s="331">
        <v>10</v>
      </c>
      <c r="F121" s="331">
        <v>1</v>
      </c>
      <c r="G121" s="331">
        <v>0</v>
      </c>
      <c r="H121" s="331">
        <v>0</v>
      </c>
      <c r="I121" s="14"/>
    </row>
    <row r="122" spans="2:9">
      <c r="B122" s="363" t="s">
        <v>279</v>
      </c>
      <c r="C122" s="330">
        <v>26</v>
      </c>
      <c r="D122" s="332">
        <v>0.14808908127812268</v>
      </c>
      <c r="E122" s="331">
        <v>26</v>
      </c>
      <c r="F122" s="331">
        <v>0</v>
      </c>
      <c r="G122" s="331">
        <v>0</v>
      </c>
      <c r="H122" s="331">
        <v>0</v>
      </c>
      <c r="I122" s="14"/>
    </row>
    <row r="123" spans="2:9" ht="24">
      <c r="B123" s="363" t="s">
        <v>280</v>
      </c>
      <c r="C123" s="330">
        <v>41</v>
      </c>
      <c r="D123" s="332">
        <v>0.23352508970780886</v>
      </c>
      <c r="E123" s="331">
        <v>41</v>
      </c>
      <c r="F123" s="331">
        <v>0</v>
      </c>
      <c r="G123" s="331">
        <v>0</v>
      </c>
      <c r="H123" s="331">
        <v>0</v>
      </c>
      <c r="I123" s="14"/>
    </row>
    <row r="124" spans="2:9" ht="24">
      <c r="B124" s="363" t="s">
        <v>281</v>
      </c>
      <c r="C124" s="330">
        <v>688</v>
      </c>
      <c r="D124" s="332">
        <v>3.9186649199749386</v>
      </c>
      <c r="E124" s="331">
        <v>683</v>
      </c>
      <c r="F124" s="331">
        <v>3</v>
      </c>
      <c r="G124" s="331">
        <v>0</v>
      </c>
      <c r="H124" s="331">
        <v>2</v>
      </c>
      <c r="I124" s="14"/>
    </row>
    <row r="125" spans="2:9" ht="24">
      <c r="B125" s="363" t="s">
        <v>282</v>
      </c>
      <c r="C125" s="330">
        <v>91</v>
      </c>
      <c r="D125" s="332">
        <v>0.5183117844734294</v>
      </c>
      <c r="E125" s="331">
        <v>90</v>
      </c>
      <c r="F125" s="331">
        <v>1</v>
      </c>
      <c r="G125" s="331">
        <v>0</v>
      </c>
      <c r="H125" s="331">
        <v>0</v>
      </c>
      <c r="I125" s="14"/>
    </row>
    <row r="126" spans="2:9" ht="36">
      <c r="B126" s="363" t="s">
        <v>283</v>
      </c>
      <c r="C126" s="330">
        <v>18</v>
      </c>
      <c r="D126" s="332">
        <v>0.1025232101156234</v>
      </c>
      <c r="E126" s="331">
        <v>18</v>
      </c>
      <c r="F126" s="331">
        <v>0</v>
      </c>
      <c r="G126" s="331">
        <v>0</v>
      </c>
      <c r="H126" s="331">
        <v>0</v>
      </c>
      <c r="I126" s="14"/>
    </row>
    <row r="127" spans="2:9" ht="24">
      <c r="B127" s="363" t="s">
        <v>284</v>
      </c>
      <c r="C127" s="330">
        <v>67</v>
      </c>
      <c r="D127" s="332">
        <v>0.38161417098593153</v>
      </c>
      <c r="E127" s="331">
        <v>67</v>
      </c>
      <c r="F127" s="331">
        <v>0</v>
      </c>
      <c r="G127" s="331">
        <v>0</v>
      </c>
      <c r="H127" s="331">
        <v>0</v>
      </c>
      <c r="I127" s="14"/>
    </row>
    <row r="128" spans="2:9" ht="26.25" customHeight="1">
      <c r="B128" s="363" t="s">
        <v>285</v>
      </c>
      <c r="C128" s="330">
        <v>205</v>
      </c>
      <c r="D128" s="332">
        <v>1.1676254485390443</v>
      </c>
      <c r="E128" s="331">
        <v>204</v>
      </c>
      <c r="F128" s="331">
        <v>1</v>
      </c>
      <c r="G128" s="331">
        <v>0</v>
      </c>
      <c r="H128" s="331">
        <v>0</v>
      </c>
      <c r="I128" s="14"/>
    </row>
    <row r="129" spans="2:9">
      <c r="B129" s="363" t="s">
        <v>286</v>
      </c>
      <c r="C129" s="330">
        <v>56</v>
      </c>
      <c r="D129" s="332">
        <v>0.31896109813749501</v>
      </c>
      <c r="E129" s="331">
        <v>55</v>
      </c>
      <c r="F129" s="331">
        <v>1</v>
      </c>
      <c r="G129" s="331">
        <v>0</v>
      </c>
      <c r="H129" s="331">
        <v>0</v>
      </c>
      <c r="I129" s="14"/>
    </row>
    <row r="130" spans="2:9" ht="24">
      <c r="B130" s="363" t="s">
        <v>287</v>
      </c>
      <c r="C130" s="330">
        <v>423</v>
      </c>
      <c r="D130" s="332">
        <v>2.4092954377171498</v>
      </c>
      <c r="E130" s="331">
        <v>423</v>
      </c>
      <c r="F130" s="331">
        <v>0</v>
      </c>
      <c r="G130" s="331">
        <v>0</v>
      </c>
      <c r="H130" s="331">
        <v>0</v>
      </c>
      <c r="I130" s="14"/>
    </row>
    <row r="131" spans="2:9" ht="36">
      <c r="B131" s="363" t="s">
        <v>288</v>
      </c>
      <c r="C131" s="330">
        <v>147</v>
      </c>
      <c r="D131" s="332">
        <v>0.83727288261092447</v>
      </c>
      <c r="E131" s="331">
        <v>147</v>
      </c>
      <c r="F131" s="331">
        <v>0</v>
      </c>
      <c r="G131" s="331">
        <v>0</v>
      </c>
      <c r="H131" s="331">
        <v>0</v>
      </c>
      <c r="I131" s="14"/>
    </row>
    <row r="132" spans="2:9" ht="24">
      <c r="B132" s="363" t="s">
        <v>289</v>
      </c>
      <c r="C132" s="330">
        <v>26</v>
      </c>
      <c r="D132" s="332">
        <v>0.14808908127812268</v>
      </c>
      <c r="E132" s="331">
        <v>26</v>
      </c>
      <c r="F132" s="331">
        <v>0</v>
      </c>
      <c r="G132" s="331">
        <v>0</v>
      </c>
      <c r="H132" s="331">
        <v>0</v>
      </c>
      <c r="I132" s="14"/>
    </row>
    <row r="133" spans="2:9" ht="48">
      <c r="B133" s="363" t="s">
        <v>290</v>
      </c>
      <c r="C133" s="330">
        <v>13</v>
      </c>
      <c r="D133" s="332">
        <v>7.4044540639061338E-2</v>
      </c>
      <c r="E133" s="331">
        <v>13</v>
      </c>
      <c r="F133" s="331">
        <v>0</v>
      </c>
      <c r="G133" s="331">
        <v>0</v>
      </c>
      <c r="H133" s="331">
        <v>0</v>
      </c>
      <c r="I133" s="14"/>
    </row>
    <row r="134" spans="2:9" ht="36">
      <c r="B134" s="363" t="s">
        <v>291</v>
      </c>
      <c r="C134" s="330">
        <v>106</v>
      </c>
      <c r="D134" s="332">
        <v>0.60374779290311553</v>
      </c>
      <c r="E134" s="331">
        <v>105</v>
      </c>
      <c r="F134" s="331">
        <v>1</v>
      </c>
      <c r="G134" s="331">
        <v>0</v>
      </c>
      <c r="H134" s="331">
        <v>0</v>
      </c>
      <c r="I134" s="14"/>
    </row>
    <row r="135" spans="2:9" ht="24">
      <c r="B135" s="363" t="s">
        <v>292</v>
      </c>
      <c r="C135" s="330">
        <v>20</v>
      </c>
      <c r="D135" s="332">
        <v>0.11391467790624822</v>
      </c>
      <c r="E135" s="331">
        <v>20</v>
      </c>
      <c r="F135" s="331">
        <v>0</v>
      </c>
      <c r="G135" s="331">
        <v>0</v>
      </c>
      <c r="H135" s="331">
        <v>0</v>
      </c>
      <c r="I135" s="14"/>
    </row>
    <row r="136" spans="2:9" ht="24">
      <c r="B136" s="363" t="s">
        <v>293</v>
      </c>
      <c r="C136" s="330">
        <v>127</v>
      </c>
      <c r="D136" s="332">
        <v>0.72335820470467616</v>
      </c>
      <c r="E136" s="331">
        <v>127</v>
      </c>
      <c r="F136" s="331">
        <v>0</v>
      </c>
      <c r="G136" s="331">
        <v>0</v>
      </c>
      <c r="H136" s="331">
        <v>0</v>
      </c>
      <c r="I136" s="14"/>
    </row>
    <row r="137" spans="2:9" ht="24">
      <c r="B137" s="363" t="s">
        <v>294</v>
      </c>
      <c r="C137" s="330">
        <v>24</v>
      </c>
      <c r="D137" s="332">
        <v>0.13669761348749787</v>
      </c>
      <c r="E137" s="331">
        <v>24</v>
      </c>
      <c r="F137" s="331">
        <v>0</v>
      </c>
      <c r="G137" s="331">
        <v>0</v>
      </c>
      <c r="H137" s="331">
        <v>0</v>
      </c>
      <c r="I137" s="14"/>
    </row>
    <row r="138" spans="2:9" ht="36">
      <c r="B138" s="363" t="s">
        <v>295</v>
      </c>
      <c r="C138" s="330">
        <v>11</v>
      </c>
      <c r="D138" s="332">
        <v>6.265307284843652E-2</v>
      </c>
      <c r="E138" s="331">
        <v>11</v>
      </c>
      <c r="F138" s="331">
        <v>0</v>
      </c>
      <c r="G138" s="331">
        <v>0</v>
      </c>
      <c r="H138" s="331">
        <v>0</v>
      </c>
      <c r="I138" s="14"/>
    </row>
    <row r="139" spans="2:9" ht="24">
      <c r="B139" s="363" t="s">
        <v>296</v>
      </c>
      <c r="C139" s="330">
        <v>4</v>
      </c>
      <c r="D139" s="332">
        <v>2.2782935581249643E-2</v>
      </c>
      <c r="E139" s="331">
        <v>4</v>
      </c>
      <c r="F139" s="331">
        <v>0</v>
      </c>
      <c r="G139" s="331">
        <v>0</v>
      </c>
      <c r="H139" s="331">
        <v>0</v>
      </c>
      <c r="I139" s="14"/>
    </row>
    <row r="140" spans="2:9">
      <c r="B140" s="363" t="s">
        <v>1032</v>
      </c>
      <c r="C140" s="330">
        <v>1</v>
      </c>
      <c r="D140" s="332">
        <v>5.6957338953124107E-3</v>
      </c>
      <c r="E140" s="331">
        <v>1</v>
      </c>
      <c r="F140" s="331">
        <v>0</v>
      </c>
      <c r="G140" s="331">
        <v>0</v>
      </c>
      <c r="H140" s="331">
        <v>0</v>
      </c>
      <c r="I140" s="14"/>
    </row>
    <row r="141" spans="2:9">
      <c r="B141" s="363" t="s">
        <v>297</v>
      </c>
      <c r="C141" s="330">
        <v>57</v>
      </c>
      <c r="D141" s="332">
        <v>0.32465683203280743</v>
      </c>
      <c r="E141" s="331">
        <v>57</v>
      </c>
      <c r="F141" s="331">
        <v>0</v>
      </c>
      <c r="G141" s="331">
        <v>0</v>
      </c>
      <c r="H141" s="331">
        <v>0</v>
      </c>
      <c r="I141" s="14"/>
    </row>
    <row r="142" spans="2:9" ht="24">
      <c r="B142" s="363" t="s">
        <v>298</v>
      </c>
      <c r="C142" s="330">
        <v>757</v>
      </c>
      <c r="D142" s="332">
        <v>4.3116705587514952</v>
      </c>
      <c r="E142" s="331">
        <v>740</v>
      </c>
      <c r="F142" s="331">
        <v>8</v>
      </c>
      <c r="G142" s="331">
        <v>1</v>
      </c>
      <c r="H142" s="331">
        <v>8</v>
      </c>
      <c r="I142" s="14"/>
    </row>
    <row r="143" spans="2:9">
      <c r="B143" s="363" t="s">
        <v>299</v>
      </c>
      <c r="C143" s="330">
        <v>4</v>
      </c>
      <c r="D143" s="332">
        <v>2.2782935581249643E-2</v>
      </c>
      <c r="E143" s="331">
        <v>4</v>
      </c>
      <c r="F143" s="331">
        <v>0</v>
      </c>
      <c r="G143" s="331">
        <v>0</v>
      </c>
      <c r="H143" s="331">
        <v>0</v>
      </c>
      <c r="I143" s="14"/>
    </row>
    <row r="144" spans="2:9">
      <c r="B144" s="363" t="s">
        <v>300</v>
      </c>
      <c r="C144" s="330">
        <v>11</v>
      </c>
      <c r="D144" s="332">
        <v>6.265307284843652E-2</v>
      </c>
      <c r="E144" s="331">
        <v>11</v>
      </c>
      <c r="F144" s="331">
        <v>0</v>
      </c>
      <c r="G144" s="331">
        <v>0</v>
      </c>
      <c r="H144" s="331">
        <v>0</v>
      </c>
      <c r="I144" s="14"/>
    </row>
    <row r="145" spans="2:9">
      <c r="B145" s="363" t="s">
        <v>301</v>
      </c>
      <c r="C145" s="330">
        <v>8</v>
      </c>
      <c r="D145" s="332">
        <v>4.5565871162499286E-2</v>
      </c>
      <c r="E145" s="331">
        <v>8</v>
      </c>
      <c r="F145" s="331">
        <v>0</v>
      </c>
      <c r="G145" s="331">
        <v>0</v>
      </c>
      <c r="H145" s="331">
        <v>0</v>
      </c>
      <c r="I145" s="14"/>
    </row>
    <row r="146" spans="2:9" ht="24">
      <c r="B146" s="363" t="s">
        <v>981</v>
      </c>
      <c r="C146" s="330">
        <v>1</v>
      </c>
      <c r="D146" s="332">
        <v>5.6957338953124107E-3</v>
      </c>
      <c r="E146" s="331">
        <v>1</v>
      </c>
      <c r="F146" s="331">
        <v>0</v>
      </c>
      <c r="G146" s="331">
        <v>0</v>
      </c>
      <c r="H146" s="331">
        <v>0</v>
      </c>
      <c r="I146" s="14"/>
    </row>
    <row r="147" spans="2:9">
      <c r="B147" s="363" t="s">
        <v>302</v>
      </c>
      <c r="C147" s="330">
        <v>23</v>
      </c>
      <c r="D147" s="332">
        <v>0.13100187959218546</v>
      </c>
      <c r="E147" s="331">
        <v>23</v>
      </c>
      <c r="F147" s="331">
        <v>0</v>
      </c>
      <c r="G147" s="331">
        <v>0</v>
      </c>
      <c r="H147" s="331">
        <v>0</v>
      </c>
      <c r="I147" s="14"/>
    </row>
    <row r="148" spans="2:9">
      <c r="B148" s="363" t="s">
        <v>303</v>
      </c>
      <c r="C148" s="330">
        <v>72</v>
      </c>
      <c r="D148" s="332">
        <v>0.41009284046249361</v>
      </c>
      <c r="E148" s="331">
        <v>72</v>
      </c>
      <c r="F148" s="331">
        <v>0</v>
      </c>
      <c r="G148" s="331">
        <v>0</v>
      </c>
      <c r="H148" s="331">
        <v>0</v>
      </c>
      <c r="I148" s="14"/>
    </row>
    <row r="149" spans="2:9" ht="24">
      <c r="B149" s="363" t="s">
        <v>304</v>
      </c>
      <c r="C149" s="330">
        <v>2</v>
      </c>
      <c r="D149" s="332">
        <v>1.1391467790624821E-2</v>
      </c>
      <c r="E149" s="331">
        <v>2</v>
      </c>
      <c r="F149" s="331">
        <v>0</v>
      </c>
      <c r="G149" s="331">
        <v>0</v>
      </c>
      <c r="H149" s="331">
        <v>0</v>
      </c>
      <c r="I149" s="14"/>
    </row>
    <row r="150" spans="2:9">
      <c r="B150" s="363" t="s">
        <v>305</v>
      </c>
      <c r="C150" s="330">
        <v>136</v>
      </c>
      <c r="D150" s="332">
        <v>0.7746198097624879</v>
      </c>
      <c r="E150" s="331">
        <v>136</v>
      </c>
      <c r="F150" s="331">
        <v>0</v>
      </c>
      <c r="G150" s="331">
        <v>0</v>
      </c>
      <c r="H150" s="331">
        <v>0</v>
      </c>
      <c r="I150" s="14"/>
    </row>
    <row r="151" spans="2:9">
      <c r="B151" s="363" t="s">
        <v>306</v>
      </c>
      <c r="C151" s="330">
        <v>93</v>
      </c>
      <c r="D151" s="332">
        <v>0.52970325226405424</v>
      </c>
      <c r="E151" s="331">
        <v>92</v>
      </c>
      <c r="F151" s="331">
        <v>0</v>
      </c>
      <c r="G151" s="331">
        <v>0</v>
      </c>
      <c r="H151" s="331">
        <v>1</v>
      </c>
      <c r="I151" s="14"/>
    </row>
    <row r="152" spans="2:9" ht="24">
      <c r="B152" s="363" t="s">
        <v>307</v>
      </c>
      <c r="C152" s="330">
        <v>10</v>
      </c>
      <c r="D152" s="332">
        <v>5.6957338953124111E-2</v>
      </c>
      <c r="E152" s="331">
        <v>10</v>
      </c>
      <c r="F152" s="331">
        <v>0</v>
      </c>
      <c r="G152" s="331">
        <v>0</v>
      </c>
      <c r="H152" s="331">
        <v>0</v>
      </c>
      <c r="I152" s="14"/>
    </row>
    <row r="153" spans="2:9">
      <c r="B153" s="363" t="s">
        <v>308</v>
      </c>
      <c r="C153" s="330">
        <v>8</v>
      </c>
      <c r="D153" s="332">
        <v>4.5565871162499286E-2</v>
      </c>
      <c r="E153" s="331">
        <v>8</v>
      </c>
      <c r="F153" s="331">
        <v>0</v>
      </c>
      <c r="G153" s="331">
        <v>0</v>
      </c>
      <c r="H153" s="331">
        <v>0</v>
      </c>
      <c r="I153" s="14"/>
    </row>
    <row r="154" spans="2:9">
      <c r="B154" s="363" t="s">
        <v>309</v>
      </c>
      <c r="C154" s="330">
        <v>537</v>
      </c>
      <c r="D154" s="332">
        <v>3.058609101782765</v>
      </c>
      <c r="E154" s="331">
        <v>535</v>
      </c>
      <c r="F154" s="331">
        <v>2</v>
      </c>
      <c r="G154" s="331">
        <v>0</v>
      </c>
      <c r="H154" s="331">
        <v>0</v>
      </c>
      <c r="I154" s="14"/>
    </row>
    <row r="155" spans="2:9" ht="24">
      <c r="B155" s="363" t="s">
        <v>310</v>
      </c>
      <c r="C155" s="330">
        <v>107</v>
      </c>
      <c r="D155" s="332">
        <v>0.60944352679842795</v>
      </c>
      <c r="E155" s="331">
        <v>107</v>
      </c>
      <c r="F155" s="331">
        <v>0</v>
      </c>
      <c r="G155" s="331">
        <v>0</v>
      </c>
      <c r="H155" s="331">
        <v>0</v>
      </c>
      <c r="I155" s="14"/>
    </row>
    <row r="156" spans="2:9" ht="12" customHeight="1">
      <c r="B156" s="363" t="s">
        <v>311</v>
      </c>
      <c r="C156" s="330">
        <v>333</v>
      </c>
      <c r="D156" s="332">
        <v>1.8966793871390326</v>
      </c>
      <c r="E156" s="331">
        <v>332</v>
      </c>
      <c r="F156" s="331">
        <v>1</v>
      </c>
      <c r="G156" s="331">
        <v>0</v>
      </c>
      <c r="H156" s="331">
        <v>0</v>
      </c>
      <c r="I156" s="14"/>
    </row>
    <row r="157" spans="2:9" ht="24">
      <c r="B157" s="363" t="s">
        <v>877</v>
      </c>
      <c r="C157" s="330">
        <v>4</v>
      </c>
      <c r="D157" s="332">
        <v>2.2782935581249643E-2</v>
      </c>
      <c r="E157" s="331">
        <v>4</v>
      </c>
      <c r="F157" s="331">
        <v>0</v>
      </c>
      <c r="G157" s="331">
        <v>0</v>
      </c>
      <c r="H157" s="331">
        <v>0</v>
      </c>
      <c r="I157" s="14"/>
    </row>
    <row r="158" spans="2:9">
      <c r="B158" s="363" t="s">
        <v>878</v>
      </c>
      <c r="C158" s="330">
        <v>1</v>
      </c>
      <c r="D158" s="332">
        <v>5.6957338953124107E-3</v>
      </c>
      <c r="E158" s="331">
        <v>1</v>
      </c>
      <c r="F158" s="331">
        <v>0</v>
      </c>
      <c r="G158" s="331">
        <v>0</v>
      </c>
      <c r="H158" s="331">
        <v>0</v>
      </c>
      <c r="I158" s="14"/>
    </row>
    <row r="159" spans="2:9" ht="24">
      <c r="B159" s="363" t="s">
        <v>312</v>
      </c>
      <c r="C159" s="330">
        <v>5</v>
      </c>
      <c r="D159" s="332">
        <v>2.8478669476562055E-2</v>
      </c>
      <c r="E159" s="331">
        <v>5</v>
      </c>
      <c r="F159" s="331">
        <v>0</v>
      </c>
      <c r="G159" s="331">
        <v>0</v>
      </c>
      <c r="H159" s="331">
        <v>0</v>
      </c>
      <c r="I159" s="14"/>
    </row>
    <row r="160" spans="2:9" ht="24">
      <c r="B160" s="363" t="s">
        <v>1033</v>
      </c>
      <c r="C160" s="330">
        <v>1</v>
      </c>
      <c r="D160" s="332">
        <v>5.6957338953124107E-3</v>
      </c>
      <c r="E160" s="331">
        <v>1</v>
      </c>
      <c r="F160" s="331">
        <v>0</v>
      </c>
      <c r="G160" s="331">
        <v>0</v>
      </c>
      <c r="H160" s="331">
        <v>0</v>
      </c>
      <c r="I160" s="14"/>
    </row>
    <row r="161" spans="2:9">
      <c r="B161" s="363" t="s">
        <v>313</v>
      </c>
      <c r="C161" s="330">
        <v>4</v>
      </c>
      <c r="D161" s="332">
        <v>2.2782935581249643E-2</v>
      </c>
      <c r="E161" s="331">
        <v>4</v>
      </c>
      <c r="F161" s="331">
        <v>0</v>
      </c>
      <c r="G161" s="331">
        <v>0</v>
      </c>
      <c r="H161" s="331">
        <v>0</v>
      </c>
      <c r="I161" s="14"/>
    </row>
    <row r="162" spans="2:9" ht="24">
      <c r="B162" s="363" t="s">
        <v>314</v>
      </c>
      <c r="C162" s="330">
        <v>5</v>
      </c>
      <c r="D162" s="332">
        <v>2.8478669476562055E-2</v>
      </c>
      <c r="E162" s="331">
        <v>5</v>
      </c>
      <c r="F162" s="331">
        <v>0</v>
      </c>
      <c r="G162" s="331">
        <v>0</v>
      </c>
      <c r="H162" s="331">
        <v>0</v>
      </c>
      <c r="I162" s="14"/>
    </row>
    <row r="163" spans="2:9">
      <c r="B163" s="363" t="s">
        <v>315</v>
      </c>
      <c r="C163" s="330">
        <v>19</v>
      </c>
      <c r="D163" s="332">
        <v>0.10821894401093582</v>
      </c>
      <c r="E163" s="331">
        <v>19</v>
      </c>
      <c r="F163" s="331">
        <v>0</v>
      </c>
      <c r="G163" s="331">
        <v>0</v>
      </c>
      <c r="H163" s="331">
        <v>0</v>
      </c>
      <c r="I163" s="14"/>
    </row>
    <row r="164" spans="2:9">
      <c r="B164" s="363" t="s">
        <v>316</v>
      </c>
      <c r="C164" s="330">
        <v>5</v>
      </c>
      <c r="D164" s="332">
        <v>2.8478669476562055E-2</v>
      </c>
      <c r="E164" s="331">
        <v>5</v>
      </c>
      <c r="F164" s="331">
        <v>0</v>
      </c>
      <c r="G164" s="331">
        <v>0</v>
      </c>
      <c r="H164" s="331">
        <v>0</v>
      </c>
      <c r="I164" s="14"/>
    </row>
    <row r="165" spans="2:9">
      <c r="B165" s="363" t="s">
        <v>317</v>
      </c>
      <c r="C165" s="330">
        <v>10</v>
      </c>
      <c r="D165" s="332">
        <v>5.6957338953124111E-2</v>
      </c>
      <c r="E165" s="331">
        <v>10</v>
      </c>
      <c r="F165" s="331">
        <v>0</v>
      </c>
      <c r="G165" s="331">
        <v>0</v>
      </c>
      <c r="H165" s="331">
        <v>0</v>
      </c>
      <c r="I165" s="14"/>
    </row>
    <row r="166" spans="2:9" ht="24">
      <c r="B166" s="363" t="s">
        <v>318</v>
      </c>
      <c r="C166" s="330">
        <v>8</v>
      </c>
      <c r="D166" s="332">
        <v>4.5565871162499286E-2</v>
      </c>
      <c r="E166" s="331">
        <v>8</v>
      </c>
      <c r="F166" s="331">
        <v>0</v>
      </c>
      <c r="G166" s="331">
        <v>0</v>
      </c>
      <c r="H166" s="331">
        <v>0</v>
      </c>
      <c r="I166" s="14"/>
    </row>
    <row r="167" spans="2:9">
      <c r="B167" s="363" t="s">
        <v>319</v>
      </c>
      <c r="C167" s="330">
        <v>12</v>
      </c>
      <c r="D167" s="332">
        <v>6.8348806743748935E-2</v>
      </c>
      <c r="E167" s="331">
        <v>12</v>
      </c>
      <c r="F167" s="331">
        <v>0</v>
      </c>
      <c r="G167" s="331">
        <v>0</v>
      </c>
      <c r="H167" s="331">
        <v>0</v>
      </c>
      <c r="I167" s="14"/>
    </row>
    <row r="168" spans="2:9">
      <c r="B168" s="363" t="s">
        <v>320</v>
      </c>
      <c r="C168" s="330">
        <v>9</v>
      </c>
      <c r="D168" s="332">
        <v>5.1261605057811702E-2</v>
      </c>
      <c r="E168" s="331">
        <v>9</v>
      </c>
      <c r="F168" s="331">
        <v>0</v>
      </c>
      <c r="G168" s="331">
        <v>0</v>
      </c>
      <c r="H168" s="331">
        <v>0</v>
      </c>
      <c r="I168" s="14"/>
    </row>
    <row r="169" spans="2:9" ht="24">
      <c r="B169" s="363" t="s">
        <v>982</v>
      </c>
      <c r="C169" s="330">
        <v>3</v>
      </c>
      <c r="D169" s="332">
        <v>1.7087201685937234E-2</v>
      </c>
      <c r="E169" s="331">
        <v>3</v>
      </c>
      <c r="F169" s="331">
        <v>0</v>
      </c>
      <c r="G169" s="331">
        <v>0</v>
      </c>
      <c r="H169" s="331">
        <v>0</v>
      </c>
      <c r="I169" s="14"/>
    </row>
    <row r="170" spans="2:9">
      <c r="B170" s="363" t="s">
        <v>321</v>
      </c>
      <c r="C170" s="330">
        <v>3</v>
      </c>
      <c r="D170" s="332">
        <v>1.7087201685937234E-2</v>
      </c>
      <c r="E170" s="331">
        <v>3</v>
      </c>
      <c r="F170" s="331">
        <v>0</v>
      </c>
      <c r="G170" s="331">
        <v>0</v>
      </c>
      <c r="H170" s="331">
        <v>0</v>
      </c>
      <c r="I170" s="14"/>
    </row>
    <row r="171" spans="2:9" ht="36">
      <c r="B171" s="363" t="s">
        <v>1034</v>
      </c>
      <c r="C171" s="330">
        <v>1</v>
      </c>
      <c r="D171" s="332">
        <v>5.6957338953124107E-3</v>
      </c>
      <c r="E171" s="331">
        <v>1</v>
      </c>
      <c r="F171" s="331">
        <v>0</v>
      </c>
      <c r="G171" s="331">
        <v>0</v>
      </c>
      <c r="H171" s="331">
        <v>0</v>
      </c>
      <c r="I171" s="14"/>
    </row>
    <row r="172" spans="2:9" ht="24">
      <c r="B172" s="363" t="s">
        <v>322</v>
      </c>
      <c r="C172" s="330">
        <v>8</v>
      </c>
      <c r="D172" s="332">
        <v>4.5565871162499286E-2</v>
      </c>
      <c r="E172" s="331">
        <v>8</v>
      </c>
      <c r="F172" s="331">
        <v>0</v>
      </c>
      <c r="G172" s="331">
        <v>0</v>
      </c>
      <c r="H172" s="331">
        <v>0</v>
      </c>
      <c r="I172" s="14"/>
    </row>
    <row r="173" spans="2:9" ht="24">
      <c r="B173" s="363" t="s">
        <v>879</v>
      </c>
      <c r="C173" s="330">
        <v>3</v>
      </c>
      <c r="D173" s="332">
        <v>1.7087201685937234E-2</v>
      </c>
      <c r="E173" s="331">
        <v>3</v>
      </c>
      <c r="F173" s="331">
        <v>0</v>
      </c>
      <c r="G173" s="331">
        <v>0</v>
      </c>
      <c r="H173" s="331">
        <v>0</v>
      </c>
      <c r="I173" s="14"/>
    </row>
    <row r="174" spans="2:9" ht="24">
      <c r="B174" s="363" t="s">
        <v>799</v>
      </c>
      <c r="C174" s="330">
        <v>8</v>
      </c>
      <c r="D174" s="332">
        <v>4.5565871162499286E-2</v>
      </c>
      <c r="E174" s="331">
        <v>6</v>
      </c>
      <c r="F174" s="331">
        <v>1</v>
      </c>
      <c r="G174" s="331">
        <v>0</v>
      </c>
      <c r="H174" s="331">
        <v>1</v>
      </c>
      <c r="I174" s="14"/>
    </row>
    <row r="175" spans="2:9" ht="24">
      <c r="B175" s="363" t="s">
        <v>323</v>
      </c>
      <c r="C175" s="330">
        <v>9</v>
      </c>
      <c r="D175" s="332">
        <v>5.1261605057811702E-2</v>
      </c>
      <c r="E175" s="331">
        <v>9</v>
      </c>
      <c r="F175" s="331">
        <v>0</v>
      </c>
      <c r="G175" s="331">
        <v>0</v>
      </c>
      <c r="H175" s="331">
        <v>0</v>
      </c>
      <c r="I175" s="14"/>
    </row>
    <row r="176" spans="2:9">
      <c r="B176" s="363" t="s">
        <v>324</v>
      </c>
      <c r="C176" s="330">
        <v>3</v>
      </c>
      <c r="D176" s="332">
        <v>1.7087201685937234E-2</v>
      </c>
      <c r="E176" s="331">
        <v>3</v>
      </c>
      <c r="F176" s="331">
        <v>0</v>
      </c>
      <c r="G176" s="331">
        <v>0</v>
      </c>
      <c r="H176" s="331">
        <v>0</v>
      </c>
      <c r="I176" s="14"/>
    </row>
    <row r="177" spans="2:9" ht="24">
      <c r="B177" s="363" t="s">
        <v>325</v>
      </c>
      <c r="C177" s="330">
        <v>8</v>
      </c>
      <c r="D177" s="332">
        <v>4.5565871162499286E-2</v>
      </c>
      <c r="E177" s="331">
        <v>8</v>
      </c>
      <c r="F177" s="331">
        <v>0</v>
      </c>
      <c r="G177" s="331">
        <v>0</v>
      </c>
      <c r="H177" s="331">
        <v>0</v>
      </c>
      <c r="I177" s="14"/>
    </row>
    <row r="178" spans="2:9" ht="24">
      <c r="B178" s="363" t="s">
        <v>326</v>
      </c>
      <c r="C178" s="330">
        <v>9</v>
      </c>
      <c r="D178" s="332">
        <v>5.1261605057811702E-2</v>
      </c>
      <c r="E178" s="331">
        <v>9</v>
      </c>
      <c r="F178" s="331">
        <v>0</v>
      </c>
      <c r="G178" s="331">
        <v>0</v>
      </c>
      <c r="H178" s="331">
        <v>0</v>
      </c>
      <c r="I178" s="14"/>
    </row>
    <row r="179" spans="2:9" ht="36">
      <c r="B179" s="363" t="s">
        <v>327</v>
      </c>
      <c r="C179" s="330">
        <v>27</v>
      </c>
      <c r="D179" s="332">
        <v>0.15378481517343512</v>
      </c>
      <c r="E179" s="331">
        <v>27</v>
      </c>
      <c r="F179" s="331">
        <v>0</v>
      </c>
      <c r="G179" s="331">
        <v>0</v>
      </c>
      <c r="H179" s="331">
        <v>0</v>
      </c>
      <c r="I179" s="14"/>
    </row>
    <row r="180" spans="2:9">
      <c r="B180" s="363" t="s">
        <v>328</v>
      </c>
      <c r="C180" s="330">
        <v>9</v>
      </c>
      <c r="D180" s="332">
        <v>5.1261605057811702E-2</v>
      </c>
      <c r="E180" s="331">
        <v>9</v>
      </c>
      <c r="F180" s="331">
        <v>0</v>
      </c>
      <c r="G180" s="331">
        <v>0</v>
      </c>
      <c r="H180" s="331">
        <v>0</v>
      </c>
      <c r="I180" s="14"/>
    </row>
    <row r="181" spans="2:9" ht="24">
      <c r="B181" s="363" t="s">
        <v>329</v>
      </c>
      <c r="C181" s="330">
        <v>8</v>
      </c>
      <c r="D181" s="332">
        <v>4.5565871162499286E-2</v>
      </c>
      <c r="E181" s="331">
        <v>8</v>
      </c>
      <c r="F181" s="331">
        <v>0</v>
      </c>
      <c r="G181" s="331">
        <v>0</v>
      </c>
      <c r="H181" s="331">
        <v>0</v>
      </c>
      <c r="I181" s="14"/>
    </row>
    <row r="182" spans="2:9" ht="24">
      <c r="B182" s="363" t="s">
        <v>1035</v>
      </c>
      <c r="C182" s="330">
        <v>2</v>
      </c>
      <c r="D182" s="332">
        <v>1.1391467790624821E-2</v>
      </c>
      <c r="E182" s="331">
        <v>2</v>
      </c>
      <c r="F182" s="331">
        <v>0</v>
      </c>
      <c r="G182" s="331">
        <v>0</v>
      </c>
      <c r="H182" s="331">
        <v>0</v>
      </c>
      <c r="I182" s="14"/>
    </row>
    <row r="183" spans="2:9" ht="21" customHeight="1">
      <c r="B183" s="363" t="s">
        <v>330</v>
      </c>
      <c r="C183" s="330">
        <v>13</v>
      </c>
      <c r="D183" s="332">
        <v>7.4044540639061338E-2</v>
      </c>
      <c r="E183" s="331">
        <v>13</v>
      </c>
      <c r="F183" s="331">
        <v>0</v>
      </c>
      <c r="G183" s="331">
        <v>0</v>
      </c>
      <c r="H183" s="331">
        <v>0</v>
      </c>
      <c r="I183" s="14"/>
    </row>
    <row r="184" spans="2:9">
      <c r="B184" s="363" t="s">
        <v>1036</v>
      </c>
      <c r="C184" s="330">
        <v>1</v>
      </c>
      <c r="D184" s="332">
        <v>5.6957338953124107E-3</v>
      </c>
      <c r="E184" s="331">
        <v>1</v>
      </c>
      <c r="F184" s="331">
        <v>0</v>
      </c>
      <c r="G184" s="331">
        <v>0</v>
      </c>
      <c r="H184" s="331">
        <v>0</v>
      </c>
      <c r="I184" s="14"/>
    </row>
    <row r="185" spans="2:9">
      <c r="B185" s="363" t="s">
        <v>331</v>
      </c>
      <c r="C185" s="330">
        <v>1</v>
      </c>
      <c r="D185" s="332">
        <v>5.6957338953124107E-3</v>
      </c>
      <c r="E185" s="331">
        <v>1</v>
      </c>
      <c r="F185" s="331">
        <v>0</v>
      </c>
      <c r="G185" s="331">
        <v>0</v>
      </c>
      <c r="H185" s="331">
        <v>0</v>
      </c>
      <c r="I185" s="14"/>
    </row>
    <row r="186" spans="2:9" ht="24">
      <c r="B186" s="363" t="s">
        <v>332</v>
      </c>
      <c r="C186" s="330">
        <v>18</v>
      </c>
      <c r="D186" s="332">
        <v>0.1025232101156234</v>
      </c>
      <c r="E186" s="331">
        <v>18</v>
      </c>
      <c r="F186" s="331">
        <v>0</v>
      </c>
      <c r="G186" s="331">
        <v>0</v>
      </c>
      <c r="H186" s="331">
        <v>0</v>
      </c>
      <c r="I186" s="14"/>
    </row>
    <row r="187" spans="2:9">
      <c r="B187" s="363" t="s">
        <v>333</v>
      </c>
      <c r="C187" s="330">
        <v>8</v>
      </c>
      <c r="D187" s="332">
        <v>4.5565871162499286E-2</v>
      </c>
      <c r="E187" s="331">
        <v>8</v>
      </c>
      <c r="F187" s="331">
        <v>0</v>
      </c>
      <c r="G187" s="331">
        <v>0</v>
      </c>
      <c r="H187" s="331">
        <v>0</v>
      </c>
      <c r="I187" s="14"/>
    </row>
    <row r="188" spans="2:9">
      <c r="B188" s="363" t="s">
        <v>334</v>
      </c>
      <c r="C188" s="330">
        <v>4</v>
      </c>
      <c r="D188" s="332">
        <v>2.2782935581249643E-2</v>
      </c>
      <c r="E188" s="331">
        <v>4</v>
      </c>
      <c r="F188" s="331">
        <v>0</v>
      </c>
      <c r="G188" s="331">
        <v>0</v>
      </c>
      <c r="H188" s="331">
        <v>0</v>
      </c>
      <c r="I188" s="14"/>
    </row>
    <row r="189" spans="2:9" ht="24">
      <c r="B189" s="363" t="s">
        <v>1037</v>
      </c>
      <c r="C189" s="330">
        <v>3</v>
      </c>
      <c r="D189" s="332">
        <v>1.7087201685937234E-2</v>
      </c>
      <c r="E189" s="331">
        <v>3</v>
      </c>
      <c r="F189" s="331">
        <v>0</v>
      </c>
      <c r="G189" s="331">
        <v>0</v>
      </c>
      <c r="H189" s="331">
        <v>0</v>
      </c>
      <c r="I189" s="14"/>
    </row>
    <row r="190" spans="2:9" ht="24">
      <c r="B190" s="363" t="s">
        <v>335</v>
      </c>
      <c r="C190" s="330">
        <v>44</v>
      </c>
      <c r="D190" s="332">
        <v>0.25061229139374608</v>
      </c>
      <c r="E190" s="331">
        <v>44</v>
      </c>
      <c r="F190" s="331">
        <v>0</v>
      </c>
      <c r="G190" s="331">
        <v>0</v>
      </c>
      <c r="H190" s="331">
        <v>0</v>
      </c>
      <c r="I190" s="14"/>
    </row>
    <row r="191" spans="2:9" ht="36">
      <c r="B191" s="363" t="s">
        <v>336</v>
      </c>
      <c r="C191" s="330">
        <v>4</v>
      </c>
      <c r="D191" s="332">
        <v>2.2782935581249643E-2</v>
      </c>
      <c r="E191" s="331">
        <v>4</v>
      </c>
      <c r="F191" s="331">
        <v>0</v>
      </c>
      <c r="G191" s="331">
        <v>0</v>
      </c>
      <c r="H191" s="331">
        <v>0</v>
      </c>
      <c r="I191" s="14"/>
    </row>
    <row r="192" spans="2:9">
      <c r="B192" s="363" t="s">
        <v>858</v>
      </c>
      <c r="C192" s="330">
        <v>2</v>
      </c>
      <c r="D192" s="332">
        <v>1.1391467790624821E-2</v>
      </c>
      <c r="E192" s="331">
        <v>2</v>
      </c>
      <c r="F192" s="331">
        <v>0</v>
      </c>
      <c r="G192" s="331">
        <v>0</v>
      </c>
      <c r="H192" s="331">
        <v>0</v>
      </c>
      <c r="I192" s="14"/>
    </row>
    <row r="193" spans="2:9" ht="24">
      <c r="B193" s="363" t="s">
        <v>337</v>
      </c>
      <c r="C193" s="330">
        <v>408</v>
      </c>
      <c r="D193" s="332">
        <v>2.3238594292874635</v>
      </c>
      <c r="E193" s="331">
        <v>406</v>
      </c>
      <c r="F193" s="331">
        <v>2</v>
      </c>
      <c r="G193" s="331">
        <v>0</v>
      </c>
      <c r="H193" s="331">
        <v>0</v>
      </c>
      <c r="I193" s="14"/>
    </row>
    <row r="194" spans="2:9">
      <c r="B194" s="363" t="s">
        <v>338</v>
      </c>
      <c r="C194" s="330">
        <v>4</v>
      </c>
      <c r="D194" s="332">
        <v>2.2782935581249643E-2</v>
      </c>
      <c r="E194" s="331">
        <v>4</v>
      </c>
      <c r="F194" s="331">
        <v>0</v>
      </c>
      <c r="G194" s="331">
        <v>0</v>
      </c>
      <c r="H194" s="331">
        <v>0</v>
      </c>
      <c r="I194" s="14"/>
    </row>
    <row r="195" spans="2:9" ht="24">
      <c r="B195" s="363" t="s">
        <v>1038</v>
      </c>
      <c r="C195" s="330">
        <v>2</v>
      </c>
      <c r="D195" s="332">
        <v>1.1391467790624821E-2</v>
      </c>
      <c r="E195" s="331">
        <v>2</v>
      </c>
      <c r="F195" s="331">
        <v>0</v>
      </c>
      <c r="G195" s="331">
        <v>0</v>
      </c>
      <c r="H195" s="331">
        <v>0</v>
      </c>
      <c r="I195" s="14"/>
    </row>
    <row r="196" spans="2:9" ht="24">
      <c r="B196" s="363" t="s">
        <v>1039</v>
      </c>
      <c r="C196" s="330">
        <v>1</v>
      </c>
      <c r="D196" s="332">
        <v>5.6957338953124107E-3</v>
      </c>
      <c r="E196" s="331">
        <v>1</v>
      </c>
      <c r="F196" s="331">
        <v>0</v>
      </c>
      <c r="G196" s="331">
        <v>0</v>
      </c>
      <c r="H196" s="331">
        <v>0</v>
      </c>
      <c r="I196" s="14"/>
    </row>
    <row r="197" spans="2:9">
      <c r="B197" s="363" t="s">
        <v>339</v>
      </c>
      <c r="C197" s="330">
        <v>67</v>
      </c>
      <c r="D197" s="332">
        <v>0.38161417098593153</v>
      </c>
      <c r="E197" s="331">
        <v>67</v>
      </c>
      <c r="F197" s="331">
        <v>0</v>
      </c>
      <c r="G197" s="331">
        <v>0</v>
      </c>
      <c r="H197" s="331">
        <v>0</v>
      </c>
      <c r="I197" s="14"/>
    </row>
    <row r="198" spans="2:9">
      <c r="B198" s="363" t="s">
        <v>800</v>
      </c>
      <c r="C198" s="330">
        <v>7</v>
      </c>
      <c r="D198" s="332">
        <v>3.9870137267186877E-2</v>
      </c>
      <c r="E198" s="331">
        <v>7</v>
      </c>
      <c r="F198" s="331">
        <v>0</v>
      </c>
      <c r="G198" s="331">
        <v>0</v>
      </c>
      <c r="H198" s="331">
        <v>0</v>
      </c>
      <c r="I198" s="14"/>
    </row>
    <row r="199" spans="2:9">
      <c r="B199" s="363" t="s">
        <v>340</v>
      </c>
      <c r="C199" s="330">
        <v>20</v>
      </c>
      <c r="D199" s="332">
        <v>0.11391467790624822</v>
      </c>
      <c r="E199" s="331">
        <v>19</v>
      </c>
      <c r="F199" s="331">
        <v>1</v>
      </c>
      <c r="G199" s="331">
        <v>0</v>
      </c>
      <c r="H199" s="331">
        <v>0</v>
      </c>
      <c r="I199" s="14"/>
    </row>
    <row r="200" spans="2:9">
      <c r="B200" s="363" t="s">
        <v>341</v>
      </c>
      <c r="C200" s="330">
        <v>306</v>
      </c>
      <c r="D200" s="332">
        <v>1.7428945719655979</v>
      </c>
      <c r="E200" s="331">
        <v>306</v>
      </c>
      <c r="F200" s="331">
        <v>0</v>
      </c>
      <c r="G200" s="331">
        <v>0</v>
      </c>
      <c r="H200" s="331">
        <v>0</v>
      </c>
      <c r="I200" s="14"/>
    </row>
    <row r="201" spans="2:9">
      <c r="B201" s="363" t="s">
        <v>342</v>
      </c>
      <c r="C201" s="330">
        <v>59</v>
      </c>
      <c r="D201" s="332">
        <v>0.33604829982343226</v>
      </c>
      <c r="E201" s="331">
        <v>58</v>
      </c>
      <c r="F201" s="331">
        <v>1</v>
      </c>
      <c r="G201" s="331">
        <v>0</v>
      </c>
      <c r="H201" s="331">
        <v>0</v>
      </c>
      <c r="I201" s="14"/>
    </row>
    <row r="202" spans="2:9" ht="24">
      <c r="B202" s="363" t="s">
        <v>343</v>
      </c>
      <c r="C202" s="330">
        <v>6</v>
      </c>
      <c r="D202" s="332">
        <v>3.4174403371874468E-2</v>
      </c>
      <c r="E202" s="331">
        <v>6</v>
      </c>
      <c r="F202" s="331">
        <v>0</v>
      </c>
      <c r="G202" s="331">
        <v>0</v>
      </c>
      <c r="H202" s="331">
        <v>0</v>
      </c>
      <c r="I202" s="14"/>
    </row>
    <row r="203" spans="2:9">
      <c r="B203" s="363" t="s">
        <v>880</v>
      </c>
      <c r="C203" s="330">
        <v>5</v>
      </c>
      <c r="D203" s="332">
        <v>2.8478669476562055E-2</v>
      </c>
      <c r="E203" s="331">
        <v>5</v>
      </c>
      <c r="F203" s="331">
        <v>0</v>
      </c>
      <c r="G203" s="331">
        <v>0</v>
      </c>
      <c r="H203" s="331">
        <v>0</v>
      </c>
      <c r="I203" s="14"/>
    </row>
    <row r="204" spans="2:9">
      <c r="B204" s="363" t="s">
        <v>344</v>
      </c>
      <c r="C204" s="330">
        <v>69</v>
      </c>
      <c r="D204" s="332">
        <v>0.39300563877655637</v>
      </c>
      <c r="E204" s="331">
        <v>69</v>
      </c>
      <c r="F204" s="331">
        <v>0</v>
      </c>
      <c r="G204" s="331">
        <v>0</v>
      </c>
      <c r="H204" s="331">
        <v>0</v>
      </c>
      <c r="I204" s="14"/>
    </row>
    <row r="205" spans="2:9" ht="24">
      <c r="B205" s="363" t="s">
        <v>345</v>
      </c>
      <c r="C205" s="330">
        <v>549</v>
      </c>
      <c r="D205" s="332">
        <v>3.1269579085265136</v>
      </c>
      <c r="E205" s="331">
        <v>547</v>
      </c>
      <c r="F205" s="331">
        <v>2</v>
      </c>
      <c r="G205" s="331">
        <v>0</v>
      </c>
      <c r="H205" s="331">
        <v>0</v>
      </c>
      <c r="I205" s="14"/>
    </row>
    <row r="206" spans="2:9" ht="24">
      <c r="B206" s="363" t="s">
        <v>346</v>
      </c>
      <c r="C206" s="330">
        <v>38</v>
      </c>
      <c r="D206" s="332">
        <v>0.21643788802187164</v>
      </c>
      <c r="E206" s="331">
        <v>38</v>
      </c>
      <c r="F206" s="331">
        <v>0</v>
      </c>
      <c r="G206" s="331">
        <v>0</v>
      </c>
      <c r="H206" s="331">
        <v>0</v>
      </c>
      <c r="I206" s="14"/>
    </row>
    <row r="207" spans="2:9">
      <c r="B207" s="363" t="s">
        <v>347</v>
      </c>
      <c r="C207" s="330">
        <v>3</v>
      </c>
      <c r="D207" s="332">
        <v>1.7087201685937234E-2</v>
      </c>
      <c r="E207" s="331">
        <v>3</v>
      </c>
      <c r="F207" s="331">
        <v>0</v>
      </c>
      <c r="G207" s="331">
        <v>0</v>
      </c>
      <c r="H207" s="331">
        <v>0</v>
      </c>
      <c r="I207" s="14"/>
    </row>
    <row r="208" spans="2:9">
      <c r="B208" s="363" t="s">
        <v>348</v>
      </c>
      <c r="C208" s="330">
        <v>19</v>
      </c>
      <c r="D208" s="332">
        <v>0.10821894401093582</v>
      </c>
      <c r="E208" s="331">
        <v>19</v>
      </c>
      <c r="F208" s="331">
        <v>0</v>
      </c>
      <c r="G208" s="331">
        <v>0</v>
      </c>
      <c r="H208" s="331">
        <v>0</v>
      </c>
      <c r="I208" s="14"/>
    </row>
    <row r="209" spans="2:9">
      <c r="B209" s="363" t="s">
        <v>349</v>
      </c>
      <c r="C209" s="330">
        <v>33</v>
      </c>
      <c r="D209" s="332">
        <v>0.18795921854530956</v>
      </c>
      <c r="E209" s="331">
        <v>32</v>
      </c>
      <c r="F209" s="331">
        <v>1</v>
      </c>
      <c r="G209" s="331">
        <v>0</v>
      </c>
      <c r="H209" s="331">
        <v>0</v>
      </c>
      <c r="I209" s="14"/>
    </row>
    <row r="210" spans="2:9">
      <c r="B210" s="363" t="s">
        <v>350</v>
      </c>
      <c r="C210" s="330">
        <v>50</v>
      </c>
      <c r="D210" s="332">
        <v>0.28478669476562052</v>
      </c>
      <c r="E210" s="331">
        <v>50</v>
      </c>
      <c r="F210" s="331">
        <v>0</v>
      </c>
      <c r="G210" s="331">
        <v>0</v>
      </c>
      <c r="H210" s="331">
        <v>0</v>
      </c>
      <c r="I210" s="14"/>
    </row>
    <row r="211" spans="2:9">
      <c r="B211" s="363" t="s">
        <v>351</v>
      </c>
      <c r="C211" s="330">
        <v>17</v>
      </c>
      <c r="D211" s="332">
        <v>9.6827476220310987E-2</v>
      </c>
      <c r="E211" s="331">
        <v>17</v>
      </c>
      <c r="F211" s="331">
        <v>0</v>
      </c>
      <c r="G211" s="331">
        <v>0</v>
      </c>
      <c r="H211" s="331">
        <v>0</v>
      </c>
      <c r="I211" s="14"/>
    </row>
    <row r="212" spans="2:9">
      <c r="B212" s="363" t="s">
        <v>352</v>
      </c>
      <c r="C212" s="330">
        <v>55</v>
      </c>
      <c r="D212" s="332">
        <v>0.3132653642421826</v>
      </c>
      <c r="E212" s="331">
        <v>55</v>
      </c>
      <c r="F212" s="331">
        <v>0</v>
      </c>
      <c r="G212" s="331">
        <v>0</v>
      </c>
      <c r="H212" s="331">
        <v>0</v>
      </c>
      <c r="I212" s="14"/>
    </row>
    <row r="213" spans="2:9" ht="11.25" customHeight="1">
      <c r="B213" s="363" t="s">
        <v>859</v>
      </c>
      <c r="C213" s="330">
        <v>5</v>
      </c>
      <c r="D213" s="332">
        <v>2.8478669476562055E-2</v>
      </c>
      <c r="E213" s="331">
        <v>5</v>
      </c>
      <c r="F213" s="331">
        <v>0</v>
      </c>
      <c r="G213" s="331">
        <v>0</v>
      </c>
      <c r="H213" s="331">
        <v>0</v>
      </c>
      <c r="I213" s="14"/>
    </row>
    <row r="214" spans="2:9">
      <c r="B214" s="363" t="s">
        <v>353</v>
      </c>
      <c r="C214" s="330">
        <v>129</v>
      </c>
      <c r="D214" s="332">
        <v>0.73474967249530099</v>
      </c>
      <c r="E214" s="331">
        <v>129</v>
      </c>
      <c r="F214" s="331">
        <v>0</v>
      </c>
      <c r="G214" s="331">
        <v>0</v>
      </c>
      <c r="H214" s="331">
        <v>0</v>
      </c>
      <c r="I214" s="14"/>
    </row>
    <row r="215" spans="2:9">
      <c r="B215" s="363" t="s">
        <v>354</v>
      </c>
      <c r="C215" s="330">
        <v>212</v>
      </c>
      <c r="D215" s="332">
        <v>1.2074955858062311</v>
      </c>
      <c r="E215" s="331">
        <v>212</v>
      </c>
      <c r="F215" s="331">
        <v>0</v>
      </c>
      <c r="G215" s="331">
        <v>0</v>
      </c>
      <c r="H215" s="331">
        <v>0</v>
      </c>
      <c r="I215" s="14"/>
    </row>
    <row r="216" spans="2:9">
      <c r="B216" s="363" t="s">
        <v>355</v>
      </c>
      <c r="C216" s="330">
        <v>46</v>
      </c>
      <c r="D216" s="332">
        <v>0.26200375918437091</v>
      </c>
      <c r="E216" s="331">
        <v>46</v>
      </c>
      <c r="F216" s="331">
        <v>0</v>
      </c>
      <c r="G216" s="331">
        <v>0</v>
      </c>
      <c r="H216" s="331">
        <v>0</v>
      </c>
      <c r="I216" s="14"/>
    </row>
    <row r="217" spans="2:9" ht="24">
      <c r="B217" s="363" t="s">
        <v>356</v>
      </c>
      <c r="C217" s="330">
        <v>79</v>
      </c>
      <c r="D217" s="332">
        <v>0.44996297772968047</v>
      </c>
      <c r="E217" s="331">
        <v>79</v>
      </c>
      <c r="F217" s="331">
        <v>0</v>
      </c>
      <c r="G217" s="331">
        <v>0</v>
      </c>
      <c r="H217" s="331">
        <v>0</v>
      </c>
      <c r="I217" s="14"/>
    </row>
    <row r="218" spans="2:9" ht="36">
      <c r="B218" s="363" t="s">
        <v>357</v>
      </c>
      <c r="C218" s="330">
        <v>20</v>
      </c>
      <c r="D218" s="332">
        <v>0.11391467790624822</v>
      </c>
      <c r="E218" s="331">
        <v>20</v>
      </c>
      <c r="F218" s="331">
        <v>0</v>
      </c>
      <c r="G218" s="331">
        <v>0</v>
      </c>
      <c r="H218" s="331">
        <v>0</v>
      </c>
      <c r="I218" s="14"/>
    </row>
    <row r="219" spans="2:9" ht="24">
      <c r="B219" s="363" t="s">
        <v>358</v>
      </c>
      <c r="C219" s="330">
        <v>60</v>
      </c>
      <c r="D219" s="332">
        <v>0.34174403371874468</v>
      </c>
      <c r="E219" s="331">
        <v>60</v>
      </c>
      <c r="F219" s="331">
        <v>0</v>
      </c>
      <c r="G219" s="331">
        <v>0</v>
      </c>
      <c r="H219" s="331">
        <v>0</v>
      </c>
      <c r="I219" s="14"/>
    </row>
    <row r="220" spans="2:9" ht="24">
      <c r="B220" s="363" t="s">
        <v>359</v>
      </c>
      <c r="C220" s="330">
        <v>28</v>
      </c>
      <c r="D220" s="332">
        <v>0.15948054906874751</v>
      </c>
      <c r="E220" s="331">
        <v>28</v>
      </c>
      <c r="F220" s="331">
        <v>0</v>
      </c>
      <c r="G220" s="331">
        <v>0</v>
      </c>
      <c r="H220" s="331">
        <v>0</v>
      </c>
      <c r="I220" s="14"/>
    </row>
    <row r="221" spans="2:9" ht="36">
      <c r="B221" s="363" t="s">
        <v>360</v>
      </c>
      <c r="C221" s="330">
        <v>62</v>
      </c>
      <c r="D221" s="332">
        <v>0.35313550150936951</v>
      </c>
      <c r="E221" s="331">
        <v>62</v>
      </c>
      <c r="F221" s="331">
        <v>0</v>
      </c>
      <c r="G221" s="331">
        <v>0</v>
      </c>
      <c r="H221" s="331">
        <v>0</v>
      </c>
      <c r="I221" s="14"/>
    </row>
    <row r="222" spans="2:9" ht="24">
      <c r="B222" s="363" t="s">
        <v>361</v>
      </c>
      <c r="C222" s="330">
        <v>88</v>
      </c>
      <c r="D222" s="332">
        <v>0.50122458278749216</v>
      </c>
      <c r="E222" s="331">
        <v>87</v>
      </c>
      <c r="F222" s="331">
        <v>1</v>
      </c>
      <c r="G222" s="331">
        <v>0</v>
      </c>
      <c r="H222" s="331">
        <v>0</v>
      </c>
      <c r="I222" s="14"/>
    </row>
    <row r="223" spans="2:9" ht="24">
      <c r="B223" s="364" t="s">
        <v>362</v>
      </c>
      <c r="C223" s="270">
        <v>14</v>
      </c>
      <c r="D223" s="335">
        <v>7.9740274534373753E-2</v>
      </c>
      <c r="E223" s="271">
        <v>14</v>
      </c>
      <c r="F223" s="271">
        <v>0</v>
      </c>
      <c r="G223" s="271">
        <v>0</v>
      </c>
      <c r="H223" s="271">
        <v>0</v>
      </c>
      <c r="I223" s="14"/>
    </row>
    <row r="224" spans="2:9" ht="24">
      <c r="B224" s="365" t="s">
        <v>363</v>
      </c>
      <c r="C224" s="330">
        <v>19</v>
      </c>
      <c r="D224" s="332">
        <v>0.10821894401093582</v>
      </c>
      <c r="E224" s="336">
        <v>19</v>
      </c>
      <c r="F224" s="336">
        <v>0</v>
      </c>
      <c r="G224" s="336">
        <v>0</v>
      </c>
      <c r="H224" s="336">
        <v>0</v>
      </c>
      <c r="I224" s="14"/>
    </row>
    <row r="225" spans="2:16" s="339" customFormat="1">
      <c r="B225" s="366" t="s">
        <v>364</v>
      </c>
      <c r="C225" s="348">
        <v>13</v>
      </c>
      <c r="D225" s="341">
        <v>7.4044540639061338E-2</v>
      </c>
      <c r="E225" s="349">
        <v>13</v>
      </c>
      <c r="F225" s="349">
        <v>0</v>
      </c>
      <c r="G225" s="349">
        <v>0</v>
      </c>
      <c r="H225" s="349">
        <v>0</v>
      </c>
      <c r="I225" s="14"/>
      <c r="K225" s="372"/>
      <c r="L225" s="340"/>
      <c r="M225" s="340"/>
      <c r="N225" s="360"/>
      <c r="O225" s="340"/>
      <c r="P225" s="360"/>
    </row>
    <row r="226" spans="2:16">
      <c r="B226" s="367" t="s">
        <v>365</v>
      </c>
      <c r="C226" s="350">
        <v>93</v>
      </c>
      <c r="D226" s="351">
        <v>0.52970325226405424</v>
      </c>
      <c r="E226" s="352">
        <v>93</v>
      </c>
      <c r="F226" s="352">
        <v>0</v>
      </c>
      <c r="G226" s="352">
        <v>0</v>
      </c>
      <c r="H226" s="352">
        <v>0</v>
      </c>
      <c r="I226" s="14"/>
    </row>
    <row r="227" spans="2:16">
      <c r="B227" s="367" t="s">
        <v>366</v>
      </c>
      <c r="C227" s="350">
        <v>28</v>
      </c>
      <c r="D227" s="351">
        <v>0.15948054906874751</v>
      </c>
      <c r="E227" s="352">
        <v>27</v>
      </c>
      <c r="F227" s="352">
        <v>1</v>
      </c>
      <c r="G227" s="352">
        <v>0</v>
      </c>
      <c r="H227" s="352">
        <v>0</v>
      </c>
      <c r="I227" s="14"/>
    </row>
    <row r="228" spans="2:16" ht="24">
      <c r="B228" s="367" t="s">
        <v>367</v>
      </c>
      <c r="C228" s="350">
        <v>2</v>
      </c>
      <c r="D228" s="351">
        <v>1.1391467790624821E-2</v>
      </c>
      <c r="E228" s="352">
        <v>2</v>
      </c>
      <c r="F228" s="352">
        <v>0</v>
      </c>
      <c r="G228" s="352">
        <v>0</v>
      </c>
      <c r="H228" s="352">
        <v>0</v>
      </c>
      <c r="I228" s="14"/>
    </row>
    <row r="229" spans="2:16">
      <c r="B229" s="480" t="s">
        <v>860</v>
      </c>
      <c r="C229" s="350">
        <v>1</v>
      </c>
      <c r="D229" s="351">
        <v>5.6957338953124107E-3</v>
      </c>
      <c r="E229" s="481">
        <v>1</v>
      </c>
      <c r="F229" s="481">
        <v>0</v>
      </c>
      <c r="G229" s="481">
        <v>0</v>
      </c>
      <c r="H229" s="481">
        <v>0</v>
      </c>
      <c r="I229" s="14"/>
    </row>
    <row r="230" spans="2:16">
      <c r="B230" s="480" t="s">
        <v>368</v>
      </c>
      <c r="C230" s="343">
        <v>23</v>
      </c>
      <c r="D230" s="343">
        <v>0.13100187959218546</v>
      </c>
      <c r="E230" s="482">
        <v>23</v>
      </c>
      <c r="F230" s="482">
        <v>0</v>
      </c>
      <c r="G230" s="482">
        <v>0</v>
      </c>
      <c r="H230" s="482">
        <v>0</v>
      </c>
    </row>
    <row r="231" spans="2:16" ht="24">
      <c r="B231" s="480" t="s">
        <v>369</v>
      </c>
      <c r="C231" s="343">
        <v>14</v>
      </c>
      <c r="D231" s="344">
        <v>7.9740274534373753E-2</v>
      </c>
      <c r="E231" s="482">
        <v>14</v>
      </c>
      <c r="F231" s="482">
        <v>0</v>
      </c>
      <c r="G231" s="482">
        <v>0</v>
      </c>
      <c r="H231" s="482">
        <v>0</v>
      </c>
    </row>
    <row r="232" spans="2:16" ht="24">
      <c r="B232" s="480" t="s">
        <v>370</v>
      </c>
      <c r="C232" s="343">
        <v>26</v>
      </c>
      <c r="D232" s="344">
        <v>0.14808908127812268</v>
      </c>
      <c r="E232" s="482">
        <v>26</v>
      </c>
      <c r="F232" s="482">
        <v>0</v>
      </c>
      <c r="G232" s="482">
        <v>0</v>
      </c>
      <c r="H232" s="482">
        <v>0</v>
      </c>
    </row>
    <row r="233" spans="2:16">
      <c r="B233" s="480" t="s">
        <v>371</v>
      </c>
      <c r="C233" s="343">
        <v>127</v>
      </c>
      <c r="D233" s="344">
        <v>0.72335820470467616</v>
      </c>
      <c r="E233" s="482">
        <v>127</v>
      </c>
      <c r="F233" s="482">
        <v>0</v>
      </c>
      <c r="G233" s="482">
        <v>0</v>
      </c>
      <c r="H233" s="482">
        <v>0</v>
      </c>
    </row>
    <row r="234" spans="2:16" ht="24">
      <c r="B234" s="480" t="s">
        <v>372</v>
      </c>
      <c r="C234" s="343">
        <v>62</v>
      </c>
      <c r="D234" s="344">
        <v>0.35313550150936951</v>
      </c>
      <c r="E234" s="482">
        <v>58</v>
      </c>
      <c r="F234" s="482">
        <v>3</v>
      </c>
      <c r="G234" s="482">
        <v>1</v>
      </c>
      <c r="H234" s="482">
        <v>0</v>
      </c>
    </row>
    <row r="235" spans="2:16">
      <c r="B235" s="368" t="s">
        <v>698</v>
      </c>
      <c r="C235" s="346">
        <v>17557</v>
      </c>
      <c r="D235" s="347">
        <v>100</v>
      </c>
      <c r="E235" s="346">
        <v>17449</v>
      </c>
      <c r="F235" s="346">
        <v>85</v>
      </c>
      <c r="G235" s="346">
        <v>4</v>
      </c>
      <c r="H235" s="346">
        <v>19</v>
      </c>
    </row>
    <row r="236" spans="2:16">
      <c r="D236" s="337"/>
    </row>
  </sheetData>
  <mergeCells count="3">
    <mergeCell ref="B4:H4"/>
    <mergeCell ref="K4:P4"/>
    <mergeCell ref="B2:H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3"/>
  <sheetViews>
    <sheetView topLeftCell="A34" workbookViewId="0">
      <selection activeCell="B22" sqref="B22:H22"/>
    </sheetView>
  </sheetViews>
  <sheetFormatPr baseColWidth="10" defaultRowHeight="15"/>
  <cols>
    <col min="1" max="1" width="11.42578125" style="197"/>
    <col min="2" max="2" width="15.5703125" customWidth="1"/>
  </cols>
  <sheetData>
    <row r="2" spans="2:11" ht="18">
      <c r="B2" s="535" t="s">
        <v>997</v>
      </c>
      <c r="C2" s="535"/>
      <c r="D2" s="535"/>
      <c r="E2" s="535"/>
      <c r="F2" s="535"/>
      <c r="G2" s="535"/>
      <c r="H2" s="535"/>
    </row>
    <row r="3" spans="2:11">
      <c r="B3" s="3"/>
      <c r="C3" s="3"/>
      <c r="D3" s="3"/>
      <c r="E3" s="3"/>
      <c r="F3" s="3"/>
      <c r="G3" s="3"/>
      <c r="H3" s="3"/>
    </row>
    <row r="4" spans="2:11">
      <c r="B4" s="579" t="s">
        <v>766</v>
      </c>
      <c r="C4" s="580"/>
      <c r="D4" s="580"/>
      <c r="E4" s="580"/>
      <c r="F4" s="580"/>
      <c r="G4" s="580"/>
      <c r="H4" s="581"/>
      <c r="J4" s="197"/>
      <c r="K4" s="19"/>
    </row>
    <row r="5" spans="2:11">
      <c r="B5" s="221" t="s">
        <v>765</v>
      </c>
      <c r="C5" s="224" t="s">
        <v>702</v>
      </c>
      <c r="D5" s="224" t="s">
        <v>703</v>
      </c>
      <c r="E5" s="219" t="s">
        <v>1</v>
      </c>
      <c r="F5" s="219" t="s">
        <v>2</v>
      </c>
      <c r="G5" s="219" t="s">
        <v>3</v>
      </c>
      <c r="H5" s="219" t="s">
        <v>4</v>
      </c>
    </row>
    <row r="6" spans="2:11" ht="15.75" customHeight="1">
      <c r="B6" s="64" t="s">
        <v>753</v>
      </c>
      <c r="C6" s="67">
        <v>1442</v>
      </c>
      <c r="D6" s="68">
        <v>8.2132482770404973</v>
      </c>
      <c r="E6" s="65">
        <v>1430</v>
      </c>
      <c r="F6" s="66">
        <v>10</v>
      </c>
      <c r="G6" s="66">
        <v>0</v>
      </c>
      <c r="H6" s="66">
        <v>2</v>
      </c>
      <c r="I6" s="14"/>
    </row>
    <row r="7" spans="2:11">
      <c r="B7" s="64" t="s">
        <v>754</v>
      </c>
      <c r="C7" s="67">
        <v>1470</v>
      </c>
      <c r="D7" s="68">
        <v>8.3727288261092436</v>
      </c>
      <c r="E7" s="65">
        <v>1466</v>
      </c>
      <c r="F7" s="66">
        <v>2</v>
      </c>
      <c r="G7" s="66">
        <v>1</v>
      </c>
      <c r="H7" s="66">
        <v>1</v>
      </c>
      <c r="I7" s="14"/>
    </row>
    <row r="8" spans="2:11">
      <c r="B8" s="64" t="s">
        <v>755</v>
      </c>
      <c r="C8" s="67">
        <v>1484</v>
      </c>
      <c r="D8" s="68">
        <v>8.4524691006436186</v>
      </c>
      <c r="E8" s="65">
        <v>1472</v>
      </c>
      <c r="F8" s="66">
        <v>10</v>
      </c>
      <c r="G8" s="66">
        <v>1</v>
      </c>
      <c r="H8" s="66">
        <v>1</v>
      </c>
      <c r="I8" s="14"/>
    </row>
    <row r="9" spans="2:11">
      <c r="B9" s="64" t="s">
        <v>756</v>
      </c>
      <c r="C9" s="67">
        <v>1397</v>
      </c>
      <c r="D9" s="68">
        <v>7.9569402517514378</v>
      </c>
      <c r="E9" s="65">
        <v>1390</v>
      </c>
      <c r="F9" s="66">
        <v>6</v>
      </c>
      <c r="G9" s="66">
        <v>1</v>
      </c>
      <c r="H9" s="66">
        <v>0</v>
      </c>
      <c r="I9" s="14"/>
    </row>
    <row r="10" spans="2:11">
      <c r="B10" s="64" t="s">
        <v>757</v>
      </c>
      <c r="C10" s="67">
        <v>1731</v>
      </c>
      <c r="D10" s="68">
        <v>9.8593153727857832</v>
      </c>
      <c r="E10" s="65">
        <v>1720</v>
      </c>
      <c r="F10" s="66">
        <v>9</v>
      </c>
      <c r="G10" s="66">
        <v>0</v>
      </c>
      <c r="H10" s="66">
        <v>2</v>
      </c>
      <c r="I10" s="14"/>
    </row>
    <row r="11" spans="2:11">
      <c r="B11" s="64" t="s">
        <v>758</v>
      </c>
      <c r="C11" s="67">
        <v>1498</v>
      </c>
      <c r="D11" s="68">
        <v>8.5322093751779917</v>
      </c>
      <c r="E11" s="65">
        <v>1488</v>
      </c>
      <c r="F11" s="66">
        <v>7</v>
      </c>
      <c r="G11" s="66">
        <v>0</v>
      </c>
      <c r="H11" s="66">
        <v>3</v>
      </c>
      <c r="I11" s="14"/>
    </row>
    <row r="12" spans="2:11">
      <c r="B12" s="64" t="s">
        <v>759</v>
      </c>
      <c r="C12" s="67">
        <v>1724</v>
      </c>
      <c r="D12" s="68">
        <v>9.8194452355185966</v>
      </c>
      <c r="E12" s="65">
        <v>1716</v>
      </c>
      <c r="F12" s="66">
        <v>7</v>
      </c>
      <c r="G12" s="66">
        <v>0</v>
      </c>
      <c r="H12" s="66">
        <v>1</v>
      </c>
      <c r="I12" s="14"/>
    </row>
    <row r="13" spans="2:11">
      <c r="B13" s="64" t="s">
        <v>760</v>
      </c>
      <c r="C13" s="67">
        <v>1298</v>
      </c>
      <c r="D13" s="68">
        <v>7.3930625961155103</v>
      </c>
      <c r="E13" s="65">
        <v>1289</v>
      </c>
      <c r="F13" s="66">
        <v>6</v>
      </c>
      <c r="G13" s="66">
        <v>0</v>
      </c>
      <c r="H13" s="66">
        <v>3</v>
      </c>
      <c r="I13" s="14"/>
    </row>
    <row r="14" spans="2:11">
      <c r="B14" s="64" t="s">
        <v>761</v>
      </c>
      <c r="C14" s="67">
        <v>1509</v>
      </c>
      <c r="D14" s="68">
        <v>8.5948624480264293</v>
      </c>
      <c r="E14" s="65">
        <v>1499</v>
      </c>
      <c r="F14" s="66">
        <v>8</v>
      </c>
      <c r="G14" s="66">
        <v>0</v>
      </c>
      <c r="H14" s="66">
        <v>2</v>
      </c>
      <c r="I14" s="14"/>
    </row>
    <row r="15" spans="2:11">
      <c r="B15" s="64" t="s">
        <v>762</v>
      </c>
      <c r="C15" s="67">
        <v>1534</v>
      </c>
      <c r="D15" s="68">
        <v>8.7372557954092382</v>
      </c>
      <c r="E15" s="65">
        <v>1523</v>
      </c>
      <c r="F15" s="66">
        <v>8</v>
      </c>
      <c r="G15" s="66">
        <v>0</v>
      </c>
      <c r="H15" s="66">
        <v>3</v>
      </c>
      <c r="I15" s="14"/>
    </row>
    <row r="16" spans="2:11">
      <c r="B16" s="64" t="s">
        <v>763</v>
      </c>
      <c r="C16" s="67">
        <v>1359</v>
      </c>
      <c r="D16" s="68">
        <v>7.7405023637295667</v>
      </c>
      <c r="E16" s="65">
        <v>1353</v>
      </c>
      <c r="F16" s="66">
        <v>6</v>
      </c>
      <c r="G16" s="66">
        <v>0</v>
      </c>
      <c r="H16" s="66">
        <v>0</v>
      </c>
      <c r="I16" s="14"/>
    </row>
    <row r="17" spans="2:9">
      <c r="B17" s="64" t="s">
        <v>764</v>
      </c>
      <c r="C17" s="67">
        <v>1111</v>
      </c>
      <c r="D17" s="68">
        <v>6.3279603576920893</v>
      </c>
      <c r="E17" s="65">
        <v>1103</v>
      </c>
      <c r="F17" s="66">
        <v>6</v>
      </c>
      <c r="G17" s="66">
        <v>1</v>
      </c>
      <c r="H17" s="66">
        <v>1</v>
      </c>
      <c r="I17" s="14"/>
    </row>
    <row r="18" spans="2:9">
      <c r="B18" s="69" t="s">
        <v>698</v>
      </c>
      <c r="C18" s="70">
        <v>17557</v>
      </c>
      <c r="D18" s="75">
        <v>100</v>
      </c>
      <c r="E18" s="70">
        <v>17449</v>
      </c>
      <c r="F18" s="71">
        <v>85</v>
      </c>
      <c r="G18" s="71">
        <v>4</v>
      </c>
      <c r="H18" s="71">
        <v>19</v>
      </c>
      <c r="I18" s="14"/>
    </row>
    <row r="19" spans="2:9" ht="16.5" customHeight="1">
      <c r="B19" s="222"/>
      <c r="C19" s="223"/>
      <c r="D19" s="223"/>
      <c r="E19" s="223"/>
      <c r="F19" s="223"/>
      <c r="G19" s="223"/>
      <c r="H19" s="223"/>
      <c r="I19" s="223"/>
    </row>
    <row r="20" spans="2:9" ht="15" customHeight="1">
      <c r="B20" s="161"/>
      <c r="C20" s="157"/>
      <c r="D20" s="158"/>
      <c r="E20" s="158"/>
      <c r="F20" s="158"/>
      <c r="G20" s="158"/>
      <c r="H20" s="158"/>
    </row>
    <row r="21" spans="2:9">
      <c r="B21" s="161"/>
      <c r="C21" s="161"/>
      <c r="D21" s="158"/>
      <c r="E21" s="158"/>
      <c r="F21" s="158"/>
      <c r="G21" s="158"/>
      <c r="H21" s="158"/>
    </row>
    <row r="22" spans="2:9">
      <c r="B22" s="579" t="s">
        <v>767</v>
      </c>
      <c r="C22" s="580"/>
      <c r="D22" s="580"/>
      <c r="E22" s="580"/>
      <c r="F22" s="580"/>
      <c r="G22" s="580"/>
      <c r="H22" s="581"/>
    </row>
    <row r="23" spans="2:9">
      <c r="B23" s="225" t="s">
        <v>768</v>
      </c>
      <c r="C23" s="226" t="s">
        <v>702</v>
      </c>
      <c r="D23" s="226" t="s">
        <v>703</v>
      </c>
      <c r="E23" s="227" t="s">
        <v>1</v>
      </c>
      <c r="F23" s="227" t="s">
        <v>2</v>
      </c>
      <c r="G23" s="227" t="s">
        <v>3</v>
      </c>
      <c r="H23" s="227" t="s">
        <v>4</v>
      </c>
    </row>
    <row r="24" spans="2:9">
      <c r="B24" s="72" t="s">
        <v>376</v>
      </c>
      <c r="C24" s="67">
        <v>3836</v>
      </c>
      <c r="D24" s="68">
        <v>21.848835222418408</v>
      </c>
      <c r="E24" s="373">
        <v>3814</v>
      </c>
      <c r="F24" s="373">
        <v>14</v>
      </c>
      <c r="G24" s="373">
        <v>1</v>
      </c>
      <c r="H24" s="373">
        <v>7</v>
      </c>
    </row>
    <row r="25" spans="2:9">
      <c r="B25" s="72" t="s">
        <v>377</v>
      </c>
      <c r="C25" s="67">
        <v>3165</v>
      </c>
      <c r="D25" s="68">
        <v>18.02699777866378</v>
      </c>
      <c r="E25" s="373">
        <v>3153</v>
      </c>
      <c r="F25" s="373">
        <v>9</v>
      </c>
      <c r="G25" s="373">
        <v>1</v>
      </c>
      <c r="H25" s="373">
        <v>2</v>
      </c>
    </row>
    <row r="26" spans="2:9">
      <c r="B26" s="72" t="s">
        <v>378</v>
      </c>
      <c r="C26" s="67">
        <v>3131</v>
      </c>
      <c r="D26" s="68">
        <v>17.833342826223159</v>
      </c>
      <c r="E26" s="373">
        <v>3112</v>
      </c>
      <c r="F26" s="373">
        <v>15</v>
      </c>
      <c r="G26" s="373">
        <v>1</v>
      </c>
      <c r="H26" s="373">
        <v>3</v>
      </c>
    </row>
    <row r="27" spans="2:9">
      <c r="B27" s="72" t="s">
        <v>379</v>
      </c>
      <c r="C27" s="67">
        <v>2939</v>
      </c>
      <c r="D27" s="68">
        <v>16.739761918323175</v>
      </c>
      <c r="E27" s="373">
        <v>2916</v>
      </c>
      <c r="F27" s="373">
        <v>20</v>
      </c>
      <c r="G27" s="373">
        <v>0</v>
      </c>
      <c r="H27" s="373">
        <v>3</v>
      </c>
    </row>
    <row r="28" spans="2:9">
      <c r="B28" s="72" t="s">
        <v>380</v>
      </c>
      <c r="C28" s="67">
        <v>2827</v>
      </c>
      <c r="D28" s="68">
        <v>16.101839722048187</v>
      </c>
      <c r="E28" s="373">
        <v>2806</v>
      </c>
      <c r="F28" s="373">
        <v>21</v>
      </c>
      <c r="G28" s="373">
        <v>0</v>
      </c>
      <c r="H28" s="373">
        <v>0</v>
      </c>
    </row>
    <row r="29" spans="2:9">
      <c r="B29" s="72" t="s">
        <v>381</v>
      </c>
      <c r="C29" s="67">
        <v>1164</v>
      </c>
      <c r="D29" s="68">
        <v>6.6298342541436464</v>
      </c>
      <c r="E29" s="373">
        <v>1158</v>
      </c>
      <c r="F29" s="373">
        <v>3</v>
      </c>
      <c r="G29" s="373">
        <v>0</v>
      </c>
      <c r="H29" s="373">
        <v>3</v>
      </c>
    </row>
    <row r="30" spans="2:9">
      <c r="B30" s="72" t="s">
        <v>382</v>
      </c>
      <c r="C30" s="67">
        <v>495</v>
      </c>
      <c r="D30" s="68">
        <v>2.8193882781796433</v>
      </c>
      <c r="E30" s="373">
        <v>490</v>
      </c>
      <c r="F30" s="373">
        <v>3</v>
      </c>
      <c r="G30" s="373">
        <v>1</v>
      </c>
      <c r="H30" s="373">
        <v>1</v>
      </c>
    </row>
    <row r="31" spans="2:9">
      <c r="B31" s="73" t="s">
        <v>698</v>
      </c>
      <c r="C31" s="74">
        <v>17557</v>
      </c>
      <c r="D31" s="75">
        <v>100</v>
      </c>
      <c r="E31" s="74">
        <v>17449</v>
      </c>
      <c r="F31" s="74">
        <v>85</v>
      </c>
      <c r="G31" s="74">
        <v>4</v>
      </c>
      <c r="H31" s="74">
        <v>19</v>
      </c>
    </row>
    <row r="32" spans="2:9">
      <c r="B32" s="413"/>
      <c r="C32" s="413"/>
      <c r="D32" s="413"/>
      <c r="E32" s="413"/>
      <c r="F32" s="413"/>
      <c r="G32" s="413"/>
      <c r="H32" s="413"/>
    </row>
    <row r="33" spans="2:16" ht="15" customHeight="1">
      <c r="B33" s="63"/>
      <c r="C33" s="63"/>
      <c r="D33" s="63"/>
      <c r="E33" s="63"/>
      <c r="F33" s="63"/>
      <c r="G33" s="63"/>
      <c r="H33" s="63"/>
    </row>
    <row r="34" spans="2:16">
      <c r="B34" s="3"/>
      <c r="C34" s="3"/>
      <c r="D34" s="3"/>
      <c r="E34" s="3"/>
      <c r="F34" s="3"/>
      <c r="G34" s="3"/>
      <c r="H34" s="3"/>
    </row>
    <row r="35" spans="2:16">
      <c r="B35" s="579" t="s">
        <v>769</v>
      </c>
      <c r="C35" s="580"/>
      <c r="D35" s="580"/>
      <c r="E35" s="580"/>
      <c r="F35" s="580"/>
      <c r="G35" s="580"/>
      <c r="H35" s="581"/>
      <c r="J35" s="159"/>
      <c r="K35" s="159"/>
      <c r="L35" s="159"/>
      <c r="M35" s="159"/>
      <c r="N35" s="159"/>
      <c r="O35" s="159"/>
      <c r="P35" s="159"/>
    </row>
    <row r="36" spans="2:16">
      <c r="B36" s="221" t="s">
        <v>770</v>
      </c>
      <c r="C36" s="228" t="s">
        <v>702</v>
      </c>
      <c r="D36" s="228" t="s">
        <v>703</v>
      </c>
      <c r="E36" s="219" t="s">
        <v>1</v>
      </c>
      <c r="F36" s="219" t="s">
        <v>2</v>
      </c>
      <c r="G36" s="219" t="s">
        <v>3</v>
      </c>
      <c r="H36" s="219" t="s">
        <v>4</v>
      </c>
      <c r="J36" s="154"/>
      <c r="K36" s="155"/>
      <c r="L36" s="155"/>
      <c r="M36" s="155"/>
      <c r="N36" s="155"/>
      <c r="O36" s="155"/>
      <c r="P36" s="155"/>
    </row>
    <row r="37" spans="2:16" ht="15.75" customHeight="1">
      <c r="B37" s="77" t="s">
        <v>383</v>
      </c>
      <c r="C37" s="67">
        <v>265</v>
      </c>
      <c r="D37" s="68">
        <v>1.509369482257789</v>
      </c>
      <c r="E37" s="373">
        <v>265</v>
      </c>
      <c r="F37" s="373">
        <v>0</v>
      </c>
      <c r="G37" s="373">
        <v>0</v>
      </c>
      <c r="H37" s="373">
        <v>0</v>
      </c>
      <c r="J37" s="160"/>
      <c r="K37" s="160"/>
      <c r="L37" s="160"/>
      <c r="M37" s="160"/>
      <c r="N37" s="160"/>
      <c r="O37" s="160"/>
      <c r="P37" s="160"/>
    </row>
    <row r="38" spans="2:16">
      <c r="B38" s="77" t="s">
        <v>384</v>
      </c>
      <c r="C38" s="67">
        <v>241</v>
      </c>
      <c r="D38" s="68">
        <v>1.372671868770291</v>
      </c>
      <c r="E38" s="373">
        <v>239</v>
      </c>
      <c r="F38" s="373">
        <v>2</v>
      </c>
      <c r="G38" s="373">
        <v>0</v>
      </c>
      <c r="H38" s="373">
        <v>0</v>
      </c>
      <c r="J38" s="160"/>
      <c r="K38" s="160"/>
      <c r="L38" s="156"/>
      <c r="M38" s="156"/>
      <c r="N38" s="156"/>
      <c r="O38" s="156"/>
      <c r="P38" s="160"/>
    </row>
    <row r="39" spans="2:16">
      <c r="B39" s="77" t="s">
        <v>385</v>
      </c>
      <c r="C39" s="67">
        <v>201</v>
      </c>
      <c r="D39" s="68">
        <v>1.1448425129577946</v>
      </c>
      <c r="E39" s="373">
        <v>200</v>
      </c>
      <c r="F39" s="373">
        <v>0</v>
      </c>
      <c r="G39" s="373">
        <v>0</v>
      </c>
      <c r="H39" s="373">
        <v>1</v>
      </c>
      <c r="J39" s="161"/>
      <c r="K39" s="162"/>
      <c r="L39" s="158"/>
      <c r="M39" s="158"/>
      <c r="N39" s="158"/>
      <c r="O39" s="158"/>
      <c r="P39" s="158"/>
    </row>
    <row r="40" spans="2:16">
      <c r="B40" s="77" t="s">
        <v>386</v>
      </c>
      <c r="C40" s="67">
        <v>179</v>
      </c>
      <c r="D40" s="68">
        <v>1.0195363672609215</v>
      </c>
      <c r="E40" s="373">
        <v>178</v>
      </c>
      <c r="F40" s="373">
        <v>1</v>
      </c>
      <c r="G40" s="373">
        <v>0</v>
      </c>
      <c r="H40" s="373">
        <v>0</v>
      </c>
      <c r="J40" s="161"/>
      <c r="K40" s="162"/>
      <c r="L40" s="158"/>
      <c r="M40" s="158"/>
      <c r="N40" s="158"/>
      <c r="O40" s="158"/>
      <c r="P40" s="158"/>
    </row>
    <row r="41" spans="2:16">
      <c r="B41" s="77" t="s">
        <v>387</v>
      </c>
      <c r="C41" s="67">
        <v>152</v>
      </c>
      <c r="D41" s="68">
        <v>0.86575155208748655</v>
      </c>
      <c r="E41" s="373">
        <v>149</v>
      </c>
      <c r="F41" s="373">
        <v>2</v>
      </c>
      <c r="G41" s="373">
        <v>0</v>
      </c>
      <c r="H41" s="373">
        <v>1</v>
      </c>
      <c r="J41" s="161"/>
      <c r="K41" s="162"/>
      <c r="L41" s="158"/>
      <c r="M41" s="158"/>
      <c r="N41" s="158"/>
      <c r="O41" s="158"/>
      <c r="P41" s="158"/>
    </row>
    <row r="42" spans="2:16">
      <c r="B42" s="77" t="s">
        <v>388</v>
      </c>
      <c r="C42" s="67">
        <v>251</v>
      </c>
      <c r="D42" s="68">
        <v>1.4296292077234152</v>
      </c>
      <c r="E42" s="373">
        <v>250</v>
      </c>
      <c r="F42" s="373">
        <v>1</v>
      </c>
      <c r="G42" s="373">
        <v>0</v>
      </c>
      <c r="H42" s="373">
        <v>0</v>
      </c>
      <c r="J42" s="161"/>
      <c r="K42" s="162"/>
      <c r="L42" s="158"/>
      <c r="M42" s="158"/>
      <c r="N42" s="158"/>
      <c r="O42" s="158"/>
      <c r="P42" s="158"/>
    </row>
    <row r="43" spans="2:16">
      <c r="B43" s="77" t="s">
        <v>389</v>
      </c>
      <c r="C43" s="67">
        <v>413</v>
      </c>
      <c r="D43" s="68">
        <v>2.3523380987640259</v>
      </c>
      <c r="E43" s="373">
        <v>412</v>
      </c>
      <c r="F43" s="373">
        <v>1</v>
      </c>
      <c r="G43" s="373">
        <v>0</v>
      </c>
      <c r="H43" s="373">
        <v>0</v>
      </c>
      <c r="J43" s="161"/>
      <c r="K43" s="162"/>
      <c r="L43" s="158"/>
      <c r="M43" s="158"/>
      <c r="N43" s="158"/>
      <c r="O43" s="158"/>
      <c r="P43" s="158"/>
    </row>
    <row r="44" spans="2:16">
      <c r="B44" s="77" t="s">
        <v>390</v>
      </c>
      <c r="C44" s="67">
        <v>978</v>
      </c>
      <c r="D44" s="68">
        <v>5.5704277496155381</v>
      </c>
      <c r="E44" s="373">
        <v>971</v>
      </c>
      <c r="F44" s="373">
        <v>6</v>
      </c>
      <c r="G44" s="373">
        <v>0</v>
      </c>
      <c r="H44" s="373">
        <v>1</v>
      </c>
      <c r="J44" s="161"/>
      <c r="K44" s="162"/>
      <c r="L44" s="158"/>
      <c r="M44" s="158"/>
      <c r="N44" s="158"/>
      <c r="O44" s="158"/>
      <c r="P44" s="158"/>
    </row>
    <row r="45" spans="2:16">
      <c r="B45" s="77" t="s">
        <v>391</v>
      </c>
      <c r="C45" s="67">
        <v>1677</v>
      </c>
      <c r="D45" s="68">
        <v>9.5517457424389143</v>
      </c>
      <c r="E45" s="373">
        <v>1673</v>
      </c>
      <c r="F45" s="373">
        <v>4</v>
      </c>
      <c r="G45" s="373">
        <v>0</v>
      </c>
      <c r="H45" s="373">
        <v>0</v>
      </c>
      <c r="J45" s="161"/>
      <c r="K45" s="162"/>
      <c r="L45" s="158"/>
      <c r="M45" s="158"/>
      <c r="N45" s="158"/>
      <c r="O45" s="158"/>
      <c r="P45" s="158"/>
    </row>
    <row r="46" spans="2:16">
      <c r="B46" s="77" t="s">
        <v>373</v>
      </c>
      <c r="C46" s="67">
        <v>2009</v>
      </c>
      <c r="D46" s="68">
        <v>11.442729395682633</v>
      </c>
      <c r="E46" s="373">
        <v>1997</v>
      </c>
      <c r="F46" s="373">
        <v>11</v>
      </c>
      <c r="G46" s="373">
        <v>0</v>
      </c>
      <c r="H46" s="373">
        <v>1</v>
      </c>
      <c r="J46" s="161"/>
      <c r="K46" s="162"/>
      <c r="L46" s="158"/>
      <c r="M46" s="158"/>
      <c r="N46" s="158"/>
      <c r="O46" s="158"/>
      <c r="P46" s="158"/>
    </row>
    <row r="47" spans="2:16">
      <c r="B47" s="77" t="s">
        <v>374</v>
      </c>
      <c r="C47" s="67">
        <v>1924</v>
      </c>
      <c r="D47" s="68">
        <v>10.958592014581079</v>
      </c>
      <c r="E47" s="373">
        <v>1910</v>
      </c>
      <c r="F47" s="373">
        <v>12</v>
      </c>
      <c r="G47" s="373">
        <v>1</v>
      </c>
      <c r="H47" s="373">
        <v>1</v>
      </c>
      <c r="J47" s="161"/>
      <c r="K47" s="162"/>
      <c r="L47" s="158"/>
      <c r="M47" s="158"/>
      <c r="N47" s="158"/>
      <c r="O47" s="158"/>
      <c r="P47" s="158"/>
    </row>
    <row r="48" spans="2:16">
      <c r="B48" s="77" t="s">
        <v>375</v>
      </c>
      <c r="C48" s="67">
        <v>2072</v>
      </c>
      <c r="D48" s="68">
        <v>11.801560631087316</v>
      </c>
      <c r="E48" s="373">
        <v>2061</v>
      </c>
      <c r="F48" s="373">
        <v>9</v>
      </c>
      <c r="G48" s="373">
        <v>1</v>
      </c>
      <c r="H48" s="373">
        <v>1</v>
      </c>
      <c r="J48" s="161"/>
      <c r="K48" s="162"/>
      <c r="L48" s="158"/>
      <c r="M48" s="158"/>
      <c r="N48" s="158"/>
      <c r="O48" s="158"/>
      <c r="P48" s="158"/>
    </row>
    <row r="49" spans="2:16">
      <c r="B49" s="77" t="s">
        <v>392</v>
      </c>
      <c r="C49" s="67">
        <v>1275</v>
      </c>
      <c r="D49" s="68">
        <v>7.2620607165233233</v>
      </c>
      <c r="E49" s="373">
        <v>1265</v>
      </c>
      <c r="F49" s="373">
        <v>6</v>
      </c>
      <c r="G49" s="373">
        <v>1</v>
      </c>
      <c r="H49" s="373">
        <v>3</v>
      </c>
      <c r="J49" s="161"/>
      <c r="K49" s="162"/>
      <c r="L49" s="158"/>
      <c r="M49" s="158"/>
      <c r="N49" s="158"/>
      <c r="O49" s="158"/>
      <c r="P49" s="158"/>
    </row>
    <row r="50" spans="2:16">
      <c r="B50" s="77" t="s">
        <v>393</v>
      </c>
      <c r="C50" s="67">
        <v>658</v>
      </c>
      <c r="D50" s="68">
        <v>3.7477929031155663</v>
      </c>
      <c r="E50" s="373">
        <v>652</v>
      </c>
      <c r="F50" s="373">
        <v>3</v>
      </c>
      <c r="G50" s="373">
        <v>1</v>
      </c>
      <c r="H50" s="373">
        <v>2</v>
      </c>
      <c r="J50" s="161"/>
      <c r="K50" s="162"/>
      <c r="L50" s="158"/>
      <c r="M50" s="158"/>
      <c r="N50" s="158"/>
      <c r="O50" s="158"/>
      <c r="P50" s="158"/>
    </row>
    <row r="51" spans="2:16">
      <c r="B51" s="77" t="s">
        <v>394</v>
      </c>
      <c r="C51" s="67">
        <v>620</v>
      </c>
      <c r="D51" s="68">
        <v>3.5313550150936948</v>
      </c>
      <c r="E51" s="373">
        <v>616</v>
      </c>
      <c r="F51" s="373">
        <v>2</v>
      </c>
      <c r="G51" s="373">
        <v>0</v>
      </c>
      <c r="H51" s="373">
        <v>2</v>
      </c>
      <c r="J51" s="161"/>
      <c r="K51" s="162"/>
      <c r="L51" s="158"/>
      <c r="M51" s="158"/>
      <c r="N51" s="158"/>
      <c r="O51" s="158"/>
      <c r="P51" s="158"/>
    </row>
    <row r="52" spans="2:16">
      <c r="B52" s="77" t="s">
        <v>395</v>
      </c>
      <c r="C52" s="67">
        <v>1029</v>
      </c>
      <c r="D52" s="68">
        <v>5.8609101782764714</v>
      </c>
      <c r="E52" s="373">
        <v>1020</v>
      </c>
      <c r="F52" s="373">
        <v>7</v>
      </c>
      <c r="G52" s="373">
        <v>0</v>
      </c>
      <c r="H52" s="373">
        <v>2</v>
      </c>
      <c r="J52" s="161"/>
      <c r="K52" s="162"/>
      <c r="L52" s="158"/>
      <c r="M52" s="158"/>
      <c r="N52" s="158"/>
      <c r="O52" s="158"/>
      <c r="P52" s="158"/>
    </row>
    <row r="53" spans="2:16">
      <c r="B53" s="77" t="s">
        <v>396</v>
      </c>
      <c r="C53" s="67">
        <v>1115</v>
      </c>
      <c r="D53" s="68">
        <v>6.3507432932733376</v>
      </c>
      <c r="E53" s="373">
        <v>1108</v>
      </c>
      <c r="F53" s="373">
        <v>5</v>
      </c>
      <c r="G53" s="373">
        <v>0</v>
      </c>
      <c r="H53" s="373">
        <v>2</v>
      </c>
      <c r="J53" s="161"/>
      <c r="K53" s="162"/>
      <c r="L53" s="158"/>
      <c r="M53" s="158"/>
      <c r="N53" s="158"/>
      <c r="O53" s="158"/>
      <c r="P53" s="158"/>
    </row>
    <row r="54" spans="2:16">
      <c r="B54" s="77" t="s">
        <v>397</v>
      </c>
      <c r="C54" s="67">
        <v>840</v>
      </c>
      <c r="D54" s="68">
        <v>4.7844164720624249</v>
      </c>
      <c r="E54" s="373">
        <v>829</v>
      </c>
      <c r="F54" s="373">
        <v>10</v>
      </c>
      <c r="G54" s="373">
        <v>0</v>
      </c>
      <c r="H54" s="373">
        <v>1</v>
      </c>
      <c r="J54" s="161"/>
      <c r="K54" s="162"/>
      <c r="L54" s="158"/>
      <c r="M54" s="158"/>
      <c r="N54" s="158"/>
      <c r="O54" s="158"/>
      <c r="P54" s="158"/>
    </row>
    <row r="55" spans="2:16">
      <c r="B55" s="77" t="s">
        <v>398</v>
      </c>
      <c r="C55" s="67">
        <v>479</v>
      </c>
      <c r="D55" s="68">
        <v>2.7282565358546447</v>
      </c>
      <c r="E55" s="373">
        <v>476</v>
      </c>
      <c r="F55" s="373">
        <v>2</v>
      </c>
      <c r="G55" s="373">
        <v>0</v>
      </c>
      <c r="H55" s="373">
        <v>1</v>
      </c>
      <c r="J55" s="161"/>
      <c r="K55" s="162"/>
      <c r="L55" s="158"/>
      <c r="M55" s="158"/>
      <c r="N55" s="158"/>
      <c r="O55" s="158"/>
      <c r="P55" s="158"/>
    </row>
    <row r="56" spans="2:16">
      <c r="B56" s="77" t="s">
        <v>399</v>
      </c>
      <c r="C56" s="67">
        <v>345</v>
      </c>
      <c r="D56" s="68">
        <v>1.965028193882782</v>
      </c>
      <c r="E56" s="373">
        <v>344</v>
      </c>
      <c r="F56" s="373">
        <v>1</v>
      </c>
      <c r="G56" s="373">
        <v>0</v>
      </c>
      <c r="H56" s="373">
        <v>0</v>
      </c>
      <c r="J56" s="161"/>
      <c r="K56" s="162"/>
      <c r="L56" s="158"/>
      <c r="M56" s="158"/>
      <c r="N56" s="158"/>
      <c r="O56" s="158"/>
      <c r="P56" s="158"/>
    </row>
    <row r="57" spans="2:16">
      <c r="B57" s="77" t="s">
        <v>400</v>
      </c>
      <c r="C57" s="67">
        <v>292</v>
      </c>
      <c r="D57" s="68">
        <v>1.6631542974312241</v>
      </c>
      <c r="E57" s="373">
        <v>292</v>
      </c>
      <c r="F57" s="373">
        <v>0</v>
      </c>
      <c r="G57" s="373">
        <v>0</v>
      </c>
      <c r="H57" s="373">
        <v>0</v>
      </c>
      <c r="J57" s="161"/>
      <c r="K57" s="162"/>
      <c r="L57" s="158"/>
      <c r="M57" s="158"/>
      <c r="N57" s="158"/>
      <c r="O57" s="158"/>
      <c r="P57" s="158"/>
    </row>
    <row r="58" spans="2:16">
      <c r="B58" s="77" t="s">
        <v>401</v>
      </c>
      <c r="C58" s="67">
        <v>252</v>
      </c>
      <c r="D58" s="68">
        <v>1.4353249416187275</v>
      </c>
      <c r="E58" s="373">
        <v>252</v>
      </c>
      <c r="F58" s="373">
        <v>0</v>
      </c>
      <c r="G58" s="373">
        <v>0</v>
      </c>
      <c r="H58" s="373">
        <v>0</v>
      </c>
      <c r="J58" s="161"/>
      <c r="K58" s="162"/>
      <c r="L58" s="158"/>
      <c r="M58" s="158"/>
      <c r="N58" s="158"/>
      <c r="O58" s="158"/>
      <c r="P58" s="158"/>
    </row>
    <row r="59" spans="2:16">
      <c r="B59" s="77" t="s">
        <v>402</v>
      </c>
      <c r="C59" s="67">
        <v>192</v>
      </c>
      <c r="D59" s="68">
        <v>1.093580907899983</v>
      </c>
      <c r="E59" s="373">
        <v>192</v>
      </c>
      <c r="F59" s="373">
        <v>0</v>
      </c>
      <c r="G59" s="373">
        <v>0</v>
      </c>
      <c r="H59" s="373">
        <v>0</v>
      </c>
      <c r="J59" s="161"/>
      <c r="K59" s="162"/>
      <c r="L59" s="158"/>
      <c r="M59" s="158"/>
      <c r="N59" s="158"/>
      <c r="O59" s="158"/>
      <c r="P59" s="158"/>
    </row>
    <row r="60" spans="2:16">
      <c r="B60" s="77" t="s">
        <v>403</v>
      </c>
      <c r="C60" s="67">
        <v>98</v>
      </c>
      <c r="D60" s="68">
        <v>0.5581819217406162</v>
      </c>
      <c r="E60" s="373">
        <v>98</v>
      </c>
      <c r="F60" s="373">
        <v>0</v>
      </c>
      <c r="G60" s="373">
        <v>0</v>
      </c>
      <c r="H60" s="373">
        <v>0</v>
      </c>
      <c r="J60" s="161"/>
      <c r="K60" s="162"/>
      <c r="L60" s="158"/>
      <c r="M60" s="158"/>
      <c r="N60" s="158"/>
      <c r="O60" s="158"/>
      <c r="P60" s="158"/>
    </row>
    <row r="61" spans="2:16">
      <c r="B61" s="73" t="s">
        <v>698</v>
      </c>
      <c r="C61" s="74">
        <v>17557</v>
      </c>
      <c r="D61" s="75">
        <v>100</v>
      </c>
      <c r="E61" s="74">
        <v>17449</v>
      </c>
      <c r="F61" s="74">
        <v>85</v>
      </c>
      <c r="G61" s="74">
        <v>4</v>
      </c>
      <c r="H61" s="74">
        <v>19</v>
      </c>
      <c r="I61" s="14"/>
      <c r="J61" s="161"/>
      <c r="K61" s="162"/>
      <c r="L61" s="158"/>
      <c r="M61" s="158"/>
      <c r="N61" s="158"/>
      <c r="O61" s="158"/>
      <c r="P61" s="158"/>
    </row>
    <row r="62" spans="2:16">
      <c r="B62" s="3"/>
      <c r="C62" s="413"/>
      <c r="D62" s="413"/>
      <c r="E62" s="413"/>
      <c r="F62" s="413"/>
      <c r="G62" s="413"/>
      <c r="H62" s="413"/>
      <c r="J62" s="161"/>
      <c r="K62" s="162"/>
      <c r="L62" s="158"/>
      <c r="M62" s="158"/>
      <c r="N62" s="158"/>
      <c r="O62" s="158"/>
      <c r="P62" s="158"/>
    </row>
    <row r="63" spans="2:16" ht="15" customHeight="1">
      <c r="B63" s="63"/>
      <c r="C63" s="63"/>
      <c r="D63" s="63"/>
      <c r="E63" s="63"/>
      <c r="F63" s="63"/>
      <c r="G63" s="63"/>
      <c r="H63" s="63"/>
      <c r="J63" s="161"/>
      <c r="K63" s="161"/>
      <c r="L63" s="158"/>
      <c r="M63" s="158"/>
      <c r="N63" s="158"/>
      <c r="O63" s="158"/>
      <c r="P63" s="158"/>
    </row>
    <row r="64" spans="2:16">
      <c r="B64" s="3"/>
      <c r="C64" s="3"/>
      <c r="D64" s="3"/>
      <c r="E64" s="3"/>
      <c r="F64" s="3"/>
      <c r="G64" s="3"/>
      <c r="H64" s="3"/>
      <c r="J64" s="159"/>
      <c r="K64" s="159"/>
      <c r="L64" s="159"/>
      <c r="M64" s="159"/>
      <c r="N64" s="159"/>
      <c r="O64" s="159"/>
      <c r="P64" s="159"/>
    </row>
    <row r="65" spans="2:16">
      <c r="B65" s="579" t="s">
        <v>771</v>
      </c>
      <c r="C65" s="575"/>
      <c r="D65" s="575"/>
      <c r="E65" s="575"/>
      <c r="F65" s="575"/>
      <c r="G65" s="575"/>
      <c r="H65" s="576"/>
      <c r="J65" s="154"/>
      <c r="K65" s="155"/>
      <c r="L65" s="155"/>
      <c r="M65" s="155"/>
      <c r="N65" s="155"/>
      <c r="O65" s="155"/>
      <c r="P65" s="155"/>
    </row>
    <row r="66" spans="2:16">
      <c r="B66" s="11" t="s">
        <v>772</v>
      </c>
      <c r="C66" s="43" t="s">
        <v>702</v>
      </c>
      <c r="D66" s="43" t="s">
        <v>703</v>
      </c>
      <c r="E66" s="10" t="s">
        <v>1</v>
      </c>
      <c r="F66" s="10" t="s">
        <v>2</v>
      </c>
      <c r="G66" s="10" t="s">
        <v>3</v>
      </c>
      <c r="H66" s="10" t="s">
        <v>4</v>
      </c>
      <c r="J66" s="160"/>
      <c r="K66" s="160"/>
      <c r="L66" s="160"/>
      <c r="M66" s="160"/>
      <c r="N66" s="160"/>
      <c r="O66" s="160"/>
      <c r="P66" s="160"/>
    </row>
    <row r="67" spans="2:16" ht="15.75" customHeight="1">
      <c r="B67" s="77" t="s">
        <v>383</v>
      </c>
      <c r="C67" s="67">
        <v>2542</v>
      </c>
      <c r="D67" s="68">
        <v>14.478555561884148</v>
      </c>
      <c r="E67" s="65">
        <v>2525</v>
      </c>
      <c r="F67" s="66">
        <v>15</v>
      </c>
      <c r="G67" s="66">
        <v>0</v>
      </c>
      <c r="H67" s="66">
        <v>2</v>
      </c>
      <c r="J67" s="160"/>
      <c r="K67" s="160"/>
      <c r="L67" s="156"/>
      <c r="M67" s="156"/>
      <c r="N67" s="156"/>
      <c r="O67" s="156"/>
      <c r="P67" s="160"/>
    </row>
    <row r="68" spans="2:16">
      <c r="B68" s="77" t="s">
        <v>384</v>
      </c>
      <c r="C68" s="67">
        <v>3204</v>
      </c>
      <c r="D68" s="68">
        <v>18.249131400580964</v>
      </c>
      <c r="E68" s="65">
        <v>3188</v>
      </c>
      <c r="F68" s="66">
        <v>14</v>
      </c>
      <c r="G68" s="66">
        <v>0</v>
      </c>
      <c r="H68" s="66">
        <v>2</v>
      </c>
      <c r="J68" s="161"/>
      <c r="K68" s="162"/>
      <c r="L68" s="158"/>
      <c r="M68" s="158"/>
      <c r="N68" s="158"/>
      <c r="O68" s="158"/>
      <c r="P68" s="158"/>
    </row>
    <row r="69" spans="2:16">
      <c r="B69" s="77" t="s">
        <v>385</v>
      </c>
      <c r="C69" s="67">
        <v>2721</v>
      </c>
      <c r="D69" s="68">
        <v>15.498091929145069</v>
      </c>
      <c r="E69" s="65">
        <v>2707</v>
      </c>
      <c r="F69" s="66">
        <v>11</v>
      </c>
      <c r="G69" s="66">
        <v>2</v>
      </c>
      <c r="H69" s="66">
        <v>1</v>
      </c>
      <c r="J69" s="161"/>
      <c r="K69" s="162"/>
      <c r="L69" s="158"/>
      <c r="M69" s="158"/>
      <c r="N69" s="158"/>
      <c r="O69" s="158"/>
      <c r="P69" s="158"/>
    </row>
    <row r="70" spans="2:16">
      <c r="B70" s="77" t="s">
        <v>386</v>
      </c>
      <c r="C70" s="67">
        <v>2486</v>
      </c>
      <c r="D70" s="68">
        <v>14.159594463746652</v>
      </c>
      <c r="E70" s="65">
        <v>2474</v>
      </c>
      <c r="F70" s="66">
        <v>11</v>
      </c>
      <c r="G70" s="66">
        <v>1</v>
      </c>
      <c r="H70" s="66">
        <v>0</v>
      </c>
      <c r="J70" s="161"/>
      <c r="K70" s="162"/>
      <c r="L70" s="158"/>
      <c r="M70" s="158"/>
      <c r="N70" s="158"/>
      <c r="O70" s="158"/>
      <c r="P70" s="158"/>
    </row>
    <row r="71" spans="2:16">
      <c r="B71" s="77" t="s">
        <v>387</v>
      </c>
      <c r="C71" s="67">
        <v>1755</v>
      </c>
      <c r="D71" s="68">
        <v>9.9960129862732803</v>
      </c>
      <c r="E71" s="65">
        <v>1743</v>
      </c>
      <c r="F71" s="66">
        <v>8</v>
      </c>
      <c r="G71" s="66">
        <v>0</v>
      </c>
      <c r="H71" s="66">
        <v>4</v>
      </c>
      <c r="J71" s="161"/>
      <c r="K71" s="162"/>
      <c r="L71" s="158"/>
      <c r="M71" s="158"/>
      <c r="N71" s="158"/>
      <c r="O71" s="158"/>
      <c r="P71" s="158"/>
    </row>
    <row r="72" spans="2:16">
      <c r="B72" s="77" t="s">
        <v>388</v>
      </c>
      <c r="C72" s="67">
        <v>1664</v>
      </c>
      <c r="D72" s="68">
        <v>9.4777012017998512</v>
      </c>
      <c r="E72" s="65">
        <v>1648</v>
      </c>
      <c r="F72" s="66">
        <v>11</v>
      </c>
      <c r="G72" s="66">
        <v>1</v>
      </c>
      <c r="H72" s="66">
        <v>4</v>
      </c>
      <c r="J72" s="161"/>
      <c r="K72" s="162"/>
      <c r="L72" s="158"/>
      <c r="M72" s="158"/>
      <c r="N72" s="158"/>
      <c r="O72" s="158"/>
      <c r="P72" s="158"/>
    </row>
    <row r="73" spans="2:16">
      <c r="B73" s="77" t="s">
        <v>389</v>
      </c>
      <c r="C73" s="67">
        <v>1520</v>
      </c>
      <c r="D73" s="68">
        <v>8.6575155208748651</v>
      </c>
      <c r="E73" s="65">
        <v>1511</v>
      </c>
      <c r="F73" s="66">
        <v>7</v>
      </c>
      <c r="G73" s="66">
        <v>0</v>
      </c>
      <c r="H73" s="66">
        <v>2</v>
      </c>
      <c r="J73" s="161"/>
      <c r="K73" s="162"/>
      <c r="L73" s="158"/>
      <c r="M73" s="158"/>
      <c r="N73" s="158"/>
      <c r="O73" s="158"/>
      <c r="P73" s="158"/>
    </row>
    <row r="74" spans="2:16">
      <c r="B74" s="77" t="s">
        <v>390</v>
      </c>
      <c r="C74" s="67">
        <v>795</v>
      </c>
      <c r="D74" s="68">
        <v>4.5281084467733672</v>
      </c>
      <c r="E74" s="65">
        <v>789</v>
      </c>
      <c r="F74" s="66">
        <v>6</v>
      </c>
      <c r="G74" s="66">
        <v>0</v>
      </c>
      <c r="H74" s="66">
        <v>0</v>
      </c>
      <c r="J74" s="161"/>
      <c r="K74" s="162"/>
      <c r="L74" s="158"/>
      <c r="M74" s="158"/>
      <c r="N74" s="158"/>
      <c r="O74" s="158"/>
      <c r="P74" s="158"/>
    </row>
    <row r="75" spans="2:16">
      <c r="B75" s="77" t="s">
        <v>391</v>
      </c>
      <c r="C75" s="67">
        <v>190</v>
      </c>
      <c r="D75" s="68">
        <v>1.0821894401093581</v>
      </c>
      <c r="E75" s="65">
        <v>189</v>
      </c>
      <c r="F75" s="66">
        <v>0</v>
      </c>
      <c r="G75" s="66">
        <v>0</v>
      </c>
      <c r="H75" s="66">
        <v>1</v>
      </c>
      <c r="J75" s="161"/>
      <c r="K75" s="162"/>
      <c r="L75" s="158"/>
      <c r="M75" s="158"/>
      <c r="N75" s="158"/>
      <c r="O75" s="158"/>
      <c r="P75" s="158"/>
    </row>
    <row r="76" spans="2:16">
      <c r="B76" s="77" t="s">
        <v>373</v>
      </c>
      <c r="C76" s="67">
        <v>173</v>
      </c>
      <c r="D76" s="68">
        <v>0.98536196388904707</v>
      </c>
      <c r="E76" s="65">
        <v>173</v>
      </c>
      <c r="F76" s="66">
        <v>0</v>
      </c>
      <c r="G76" s="66">
        <v>0</v>
      </c>
      <c r="H76" s="66">
        <v>0</v>
      </c>
      <c r="J76" s="161"/>
      <c r="K76" s="162"/>
      <c r="L76" s="158"/>
      <c r="M76" s="158"/>
      <c r="N76" s="158"/>
      <c r="O76" s="158"/>
      <c r="P76" s="158"/>
    </row>
    <row r="77" spans="2:16">
      <c r="B77" s="77" t="s">
        <v>374</v>
      </c>
      <c r="C77" s="67">
        <v>137</v>
      </c>
      <c r="D77" s="68">
        <v>0.78031554365780031</v>
      </c>
      <c r="E77" s="65">
        <v>135</v>
      </c>
      <c r="F77" s="66">
        <v>1</v>
      </c>
      <c r="G77" s="66">
        <v>0</v>
      </c>
      <c r="H77" s="66">
        <v>1</v>
      </c>
      <c r="J77" s="161"/>
      <c r="K77" s="162"/>
      <c r="L77" s="158"/>
      <c r="M77" s="158"/>
      <c r="N77" s="158"/>
      <c r="O77" s="158"/>
      <c r="P77" s="158"/>
    </row>
    <row r="78" spans="2:16">
      <c r="B78" s="77" t="s">
        <v>375</v>
      </c>
      <c r="C78" s="67">
        <v>159</v>
      </c>
      <c r="D78" s="68">
        <v>0.90562168935467335</v>
      </c>
      <c r="E78" s="65">
        <v>158</v>
      </c>
      <c r="F78" s="66">
        <v>0</v>
      </c>
      <c r="G78" s="66">
        <v>0</v>
      </c>
      <c r="H78" s="66">
        <v>1</v>
      </c>
      <c r="J78" s="161"/>
      <c r="K78" s="162"/>
      <c r="L78" s="158"/>
      <c r="M78" s="158"/>
      <c r="N78" s="158"/>
      <c r="O78" s="158"/>
      <c r="P78" s="158"/>
    </row>
    <row r="79" spans="2:16">
      <c r="B79" s="77" t="s">
        <v>392</v>
      </c>
      <c r="C79" s="67">
        <v>45</v>
      </c>
      <c r="D79" s="68">
        <v>0.25630802528905849</v>
      </c>
      <c r="E79" s="65">
        <v>45</v>
      </c>
      <c r="F79" s="66">
        <v>0</v>
      </c>
      <c r="G79" s="66">
        <v>0</v>
      </c>
      <c r="H79" s="66">
        <v>0</v>
      </c>
      <c r="J79" s="161"/>
      <c r="K79" s="162"/>
      <c r="L79" s="158"/>
      <c r="M79" s="158"/>
      <c r="N79" s="158"/>
      <c r="O79" s="158"/>
      <c r="P79" s="158"/>
    </row>
    <row r="80" spans="2:16">
      <c r="B80" s="77" t="s">
        <v>393</v>
      </c>
      <c r="C80" s="67">
        <v>23</v>
      </c>
      <c r="D80" s="68">
        <v>0.13100187959218546</v>
      </c>
      <c r="E80" s="65">
        <v>23</v>
      </c>
      <c r="F80" s="66">
        <v>0</v>
      </c>
      <c r="G80" s="66">
        <v>0</v>
      </c>
      <c r="H80" s="66">
        <v>0</v>
      </c>
      <c r="J80" s="161"/>
      <c r="K80" s="162"/>
      <c r="L80" s="158"/>
      <c r="M80" s="158"/>
      <c r="N80" s="158"/>
      <c r="O80" s="158"/>
      <c r="P80" s="158"/>
    </row>
    <row r="81" spans="2:16">
      <c r="B81" s="77" t="s">
        <v>394</v>
      </c>
      <c r="C81" s="67">
        <v>25</v>
      </c>
      <c r="D81" s="68">
        <v>0.14239334738281026</v>
      </c>
      <c r="E81" s="65">
        <v>24</v>
      </c>
      <c r="F81" s="66">
        <v>0</v>
      </c>
      <c r="G81" s="66">
        <v>0</v>
      </c>
      <c r="H81" s="66">
        <v>1</v>
      </c>
      <c r="J81" s="161"/>
      <c r="K81" s="162"/>
      <c r="L81" s="158"/>
      <c r="M81" s="158"/>
      <c r="N81" s="158"/>
      <c r="O81" s="158"/>
      <c r="P81" s="158"/>
    </row>
    <row r="82" spans="2:16">
      <c r="B82" s="77" t="s">
        <v>395</v>
      </c>
      <c r="C82" s="67">
        <v>35</v>
      </c>
      <c r="D82" s="68">
        <v>0.19935068633593439</v>
      </c>
      <c r="E82" s="65">
        <v>35</v>
      </c>
      <c r="F82" s="66">
        <v>0</v>
      </c>
      <c r="G82" s="66">
        <v>0</v>
      </c>
      <c r="H82" s="66">
        <v>0</v>
      </c>
      <c r="J82" s="161"/>
      <c r="K82" s="162"/>
      <c r="L82" s="158"/>
      <c r="M82" s="158"/>
      <c r="N82" s="158"/>
      <c r="O82" s="158"/>
      <c r="P82" s="158"/>
    </row>
    <row r="83" spans="2:16">
      <c r="B83" s="77" t="s">
        <v>396</v>
      </c>
      <c r="C83" s="67">
        <v>20</v>
      </c>
      <c r="D83" s="68">
        <v>0.11391467790624822</v>
      </c>
      <c r="E83" s="65">
        <v>19</v>
      </c>
      <c r="F83" s="66">
        <v>1</v>
      </c>
      <c r="G83" s="66">
        <v>0</v>
      </c>
      <c r="H83" s="66">
        <v>0</v>
      </c>
      <c r="J83" s="161"/>
      <c r="K83" s="162"/>
      <c r="L83" s="158"/>
      <c r="M83" s="158"/>
      <c r="N83" s="158"/>
      <c r="O83" s="158"/>
      <c r="P83" s="158"/>
    </row>
    <row r="84" spans="2:16">
      <c r="B84" s="77" t="s">
        <v>397</v>
      </c>
      <c r="C84" s="67">
        <v>26</v>
      </c>
      <c r="D84" s="68">
        <v>0.14808908127812268</v>
      </c>
      <c r="E84" s="65">
        <v>26</v>
      </c>
      <c r="F84" s="66">
        <v>0</v>
      </c>
      <c r="G84" s="66">
        <v>0</v>
      </c>
      <c r="H84" s="66">
        <v>0</v>
      </c>
      <c r="J84" s="161"/>
      <c r="K84" s="162"/>
      <c r="L84" s="158"/>
      <c r="M84" s="158"/>
      <c r="N84" s="158"/>
      <c r="O84" s="158"/>
      <c r="P84" s="158"/>
    </row>
    <row r="85" spans="2:16">
      <c r="B85" s="77" t="s">
        <v>398</v>
      </c>
      <c r="C85" s="67">
        <v>12</v>
      </c>
      <c r="D85" s="68">
        <v>6.8348806743748935E-2</v>
      </c>
      <c r="E85" s="65">
        <v>12</v>
      </c>
      <c r="F85" s="66">
        <v>0</v>
      </c>
      <c r="G85" s="66">
        <v>0</v>
      </c>
      <c r="H85" s="66">
        <v>0</v>
      </c>
      <c r="J85" s="161"/>
      <c r="K85" s="162"/>
      <c r="L85" s="158"/>
      <c r="M85" s="158"/>
      <c r="N85" s="158"/>
      <c r="O85" s="158"/>
      <c r="P85" s="158"/>
    </row>
    <row r="86" spans="2:16">
      <c r="B86" s="77" t="s">
        <v>399</v>
      </c>
      <c r="C86" s="67">
        <v>12</v>
      </c>
      <c r="D86" s="68">
        <v>6.8348806743748935E-2</v>
      </c>
      <c r="E86" s="65">
        <v>12</v>
      </c>
      <c r="F86" s="66">
        <v>0</v>
      </c>
      <c r="G86" s="66">
        <v>0</v>
      </c>
      <c r="H86" s="66">
        <v>0</v>
      </c>
      <c r="J86" s="161"/>
      <c r="K86" s="162"/>
      <c r="L86" s="158"/>
      <c r="M86" s="158"/>
      <c r="N86" s="158"/>
      <c r="O86" s="158"/>
      <c r="P86" s="158"/>
    </row>
    <row r="87" spans="2:16">
      <c r="B87" s="77" t="s">
        <v>400</v>
      </c>
      <c r="C87" s="67">
        <v>4</v>
      </c>
      <c r="D87" s="68">
        <v>2.2782935581249643E-2</v>
      </c>
      <c r="E87" s="65">
        <v>4</v>
      </c>
      <c r="F87" s="66">
        <v>0</v>
      </c>
      <c r="G87" s="66">
        <v>0</v>
      </c>
      <c r="H87" s="66">
        <v>0</v>
      </c>
      <c r="J87" s="161"/>
      <c r="K87" s="162"/>
      <c r="L87" s="158"/>
      <c r="M87" s="158"/>
      <c r="N87" s="158"/>
      <c r="O87" s="158"/>
      <c r="P87" s="158"/>
    </row>
    <row r="88" spans="2:16">
      <c r="B88" s="77" t="s">
        <v>401</v>
      </c>
      <c r="C88" s="67">
        <v>3</v>
      </c>
      <c r="D88" s="68">
        <v>1.7087201685937234E-2</v>
      </c>
      <c r="E88" s="65">
        <v>3</v>
      </c>
      <c r="F88" s="66">
        <v>0</v>
      </c>
      <c r="G88" s="66">
        <v>0</v>
      </c>
      <c r="H88" s="66">
        <v>0</v>
      </c>
      <c r="J88" s="161"/>
      <c r="K88" s="162"/>
      <c r="L88" s="158"/>
      <c r="M88" s="158"/>
      <c r="N88" s="158"/>
      <c r="O88" s="158"/>
      <c r="P88" s="158"/>
    </row>
    <row r="89" spans="2:16">
      <c r="B89" s="77" t="s">
        <v>402</v>
      </c>
      <c r="C89" s="67">
        <v>6</v>
      </c>
      <c r="D89" s="68">
        <v>3.4174403371874468E-2</v>
      </c>
      <c r="E89" s="65">
        <v>6</v>
      </c>
      <c r="F89" s="66">
        <v>0</v>
      </c>
      <c r="G89" s="66">
        <v>0</v>
      </c>
      <c r="H89" s="66">
        <v>0</v>
      </c>
      <c r="J89" s="161"/>
      <c r="K89" s="162"/>
      <c r="L89" s="158"/>
      <c r="M89" s="158"/>
      <c r="N89" s="158"/>
      <c r="O89" s="158"/>
      <c r="P89" s="158"/>
    </row>
    <row r="90" spans="2:16">
      <c r="B90" s="77" t="s">
        <v>403</v>
      </c>
      <c r="C90" s="67">
        <v>0</v>
      </c>
      <c r="D90" s="68">
        <v>0</v>
      </c>
      <c r="E90" s="65">
        <v>0</v>
      </c>
      <c r="F90" s="66">
        <v>0</v>
      </c>
      <c r="G90" s="66">
        <v>0</v>
      </c>
      <c r="H90" s="66">
        <v>0</v>
      </c>
      <c r="J90" s="161"/>
      <c r="K90" s="162"/>
      <c r="L90" s="158"/>
      <c r="M90" s="158"/>
      <c r="N90" s="158"/>
      <c r="O90" s="158"/>
      <c r="P90" s="158"/>
    </row>
    <row r="91" spans="2:16">
      <c r="B91" s="73" t="s">
        <v>698</v>
      </c>
      <c r="C91" s="74">
        <v>17557</v>
      </c>
      <c r="D91" s="75">
        <v>100</v>
      </c>
      <c r="E91" s="74">
        <v>17449</v>
      </c>
      <c r="F91" s="76">
        <v>85</v>
      </c>
      <c r="G91" s="76">
        <v>4</v>
      </c>
      <c r="H91" s="76">
        <v>19</v>
      </c>
      <c r="J91" s="161"/>
      <c r="K91" s="162"/>
      <c r="L91" s="158"/>
      <c r="M91" s="158"/>
      <c r="N91" s="158"/>
      <c r="O91" s="158"/>
      <c r="P91" s="158"/>
    </row>
    <row r="92" spans="2:16" ht="26.25" customHeight="1">
      <c r="B92" s="578" t="s">
        <v>995</v>
      </c>
      <c r="C92" s="578"/>
      <c r="D92" s="578"/>
      <c r="E92" s="578"/>
      <c r="F92" s="578"/>
      <c r="G92" s="578"/>
      <c r="H92" s="578"/>
      <c r="J92" s="161"/>
      <c r="K92" s="161"/>
      <c r="L92" s="158"/>
      <c r="M92" s="158"/>
      <c r="N92" s="158"/>
      <c r="O92" s="158"/>
      <c r="P92" s="158"/>
    </row>
    <row r="93" spans="2:16">
      <c r="C93" s="14"/>
      <c r="D93" s="14"/>
      <c r="E93" s="14"/>
      <c r="F93" s="14"/>
      <c r="G93" s="14"/>
      <c r="H93" s="14"/>
    </row>
  </sheetData>
  <mergeCells count="6">
    <mergeCell ref="B2:H2"/>
    <mergeCell ref="B92:H92"/>
    <mergeCell ref="B4:H4"/>
    <mergeCell ref="B22:H22"/>
    <mergeCell ref="B35:H35"/>
    <mergeCell ref="B65:H6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workbookViewId="0">
      <selection activeCell="B2" sqref="B2:H2"/>
    </sheetView>
  </sheetViews>
  <sheetFormatPr baseColWidth="10" defaultRowHeight="15"/>
  <cols>
    <col min="2" max="2" width="43.7109375" customWidth="1"/>
  </cols>
  <sheetData>
    <row r="2" spans="1:9" ht="18">
      <c r="B2" s="535" t="s">
        <v>997</v>
      </c>
      <c r="C2" s="535"/>
      <c r="D2" s="535"/>
      <c r="E2" s="535"/>
      <c r="F2" s="535"/>
      <c r="G2" s="535"/>
      <c r="H2" s="535"/>
    </row>
    <row r="3" spans="1:9">
      <c r="B3" s="4"/>
      <c r="C3" s="4"/>
      <c r="D3" s="4"/>
      <c r="E3" s="4"/>
      <c r="F3" s="4"/>
      <c r="G3" s="4"/>
      <c r="H3" s="4"/>
    </row>
    <row r="4" spans="1:9">
      <c r="B4" s="539" t="s">
        <v>773</v>
      </c>
      <c r="C4" s="540"/>
      <c r="D4" s="540"/>
      <c r="E4" s="540"/>
      <c r="F4" s="540"/>
      <c r="G4" s="540"/>
      <c r="H4" s="541"/>
    </row>
    <row r="5" spans="1:9">
      <c r="A5" s="197"/>
      <c r="B5" s="42" t="s">
        <v>774</v>
      </c>
      <c r="C5" s="137" t="s">
        <v>702</v>
      </c>
      <c r="D5" s="137" t="s">
        <v>703</v>
      </c>
      <c r="E5" s="137" t="s">
        <v>1</v>
      </c>
      <c r="F5" s="137" t="s">
        <v>2</v>
      </c>
      <c r="G5" s="137" t="s">
        <v>3</v>
      </c>
      <c r="H5" s="137" t="s">
        <v>4</v>
      </c>
    </row>
    <row r="6" spans="1:9" ht="15.75" customHeight="1">
      <c r="B6" s="163" t="s">
        <v>404</v>
      </c>
      <c r="C6" s="78">
        <v>36</v>
      </c>
      <c r="D6" s="79">
        <v>0.20504642023124681</v>
      </c>
      <c r="E6" s="45">
        <v>36</v>
      </c>
      <c r="F6" s="44">
        <v>0</v>
      </c>
      <c r="G6" s="44">
        <v>0</v>
      </c>
      <c r="H6" s="44">
        <v>0</v>
      </c>
      <c r="I6" s="14"/>
    </row>
    <row r="7" spans="1:9">
      <c r="B7" s="163" t="s">
        <v>405</v>
      </c>
      <c r="C7" s="78">
        <v>7594</v>
      </c>
      <c r="D7" s="79">
        <v>43.253403201002449</v>
      </c>
      <c r="E7" s="45">
        <v>7561</v>
      </c>
      <c r="F7" s="44">
        <v>23</v>
      </c>
      <c r="G7" s="44">
        <v>2</v>
      </c>
      <c r="H7" s="44">
        <v>8</v>
      </c>
      <c r="I7" s="14"/>
    </row>
    <row r="8" spans="1:9" ht="24">
      <c r="B8" s="163" t="s">
        <v>406</v>
      </c>
      <c r="C8" s="78">
        <v>1400</v>
      </c>
      <c r="D8" s="79">
        <v>7.9740274534373752</v>
      </c>
      <c r="E8" s="45">
        <v>1381</v>
      </c>
      <c r="F8" s="44">
        <v>18</v>
      </c>
      <c r="G8" s="44">
        <v>0</v>
      </c>
      <c r="H8" s="44">
        <v>1</v>
      </c>
      <c r="I8" s="14"/>
    </row>
    <row r="9" spans="1:9" ht="24">
      <c r="B9" s="163" t="s">
        <v>407</v>
      </c>
      <c r="C9" s="78">
        <v>3390</v>
      </c>
      <c r="D9" s="79">
        <v>19.308537905109073</v>
      </c>
      <c r="E9" s="45">
        <v>3371</v>
      </c>
      <c r="F9" s="44">
        <v>19</v>
      </c>
      <c r="G9" s="44">
        <v>0</v>
      </c>
      <c r="H9" s="44">
        <v>0</v>
      </c>
      <c r="I9" s="14"/>
    </row>
    <row r="10" spans="1:9" ht="24">
      <c r="B10" s="163" t="s">
        <v>408</v>
      </c>
      <c r="C10" s="78">
        <v>2117</v>
      </c>
      <c r="D10" s="79">
        <v>12.057868656376373</v>
      </c>
      <c r="E10" s="45">
        <v>2113</v>
      </c>
      <c r="F10" s="44">
        <v>3</v>
      </c>
      <c r="G10" s="44">
        <v>0</v>
      </c>
      <c r="H10" s="44">
        <v>1</v>
      </c>
      <c r="I10" s="14"/>
    </row>
    <row r="11" spans="1:9">
      <c r="B11" s="163" t="s">
        <v>409</v>
      </c>
      <c r="C11" s="78">
        <v>666</v>
      </c>
      <c r="D11" s="79">
        <v>3.7933587742780652</v>
      </c>
      <c r="E11" s="45">
        <v>664</v>
      </c>
      <c r="F11" s="44">
        <v>2</v>
      </c>
      <c r="G11" s="44">
        <v>0</v>
      </c>
      <c r="H11" s="44">
        <v>0</v>
      </c>
      <c r="I11" s="14"/>
    </row>
    <row r="12" spans="1:9" ht="24">
      <c r="B12" s="163" t="s">
        <v>410</v>
      </c>
      <c r="C12" s="78">
        <v>1713</v>
      </c>
      <c r="D12" s="79">
        <v>9.756792162670159</v>
      </c>
      <c r="E12" s="45">
        <v>1693</v>
      </c>
      <c r="F12" s="44">
        <v>11</v>
      </c>
      <c r="G12" s="44">
        <v>1</v>
      </c>
      <c r="H12" s="44">
        <v>8</v>
      </c>
      <c r="I12" s="14"/>
    </row>
    <row r="13" spans="1:9">
      <c r="B13" s="163" t="s">
        <v>411</v>
      </c>
      <c r="C13" s="78">
        <v>333</v>
      </c>
      <c r="D13" s="79">
        <v>1.8966793871390326</v>
      </c>
      <c r="E13" s="45">
        <v>325</v>
      </c>
      <c r="F13" s="44">
        <v>6</v>
      </c>
      <c r="G13" s="44">
        <v>1</v>
      </c>
      <c r="H13" s="44">
        <v>1</v>
      </c>
      <c r="I13" s="14"/>
    </row>
    <row r="14" spans="1:9" ht="24">
      <c r="B14" s="163" t="s">
        <v>412</v>
      </c>
      <c r="C14" s="78">
        <v>125</v>
      </c>
      <c r="D14" s="79">
        <v>0.71196673691405143</v>
      </c>
      <c r="E14" s="45">
        <v>124</v>
      </c>
      <c r="F14" s="44">
        <v>1</v>
      </c>
      <c r="G14" s="44">
        <v>0</v>
      </c>
      <c r="H14" s="44">
        <v>0</v>
      </c>
      <c r="I14" s="14"/>
    </row>
    <row r="15" spans="1:9" ht="24">
      <c r="B15" s="163" t="s">
        <v>413</v>
      </c>
      <c r="C15" s="78">
        <v>8</v>
      </c>
      <c r="D15" s="79">
        <v>4.5565871162499286E-2</v>
      </c>
      <c r="E15" s="45">
        <v>8</v>
      </c>
      <c r="F15" s="44">
        <v>0</v>
      </c>
      <c r="G15" s="44">
        <v>0</v>
      </c>
      <c r="H15" s="44">
        <v>0</v>
      </c>
      <c r="I15" s="14"/>
    </row>
    <row r="16" spans="1:9" ht="24">
      <c r="B16" s="163" t="s">
        <v>414</v>
      </c>
      <c r="C16" s="78">
        <v>2</v>
      </c>
      <c r="D16" s="79">
        <v>1.1391467790624821E-2</v>
      </c>
      <c r="E16" s="45">
        <v>2</v>
      </c>
      <c r="F16" s="44">
        <v>0</v>
      </c>
      <c r="G16" s="44">
        <v>0</v>
      </c>
      <c r="H16" s="44">
        <v>0</v>
      </c>
      <c r="I16" s="14"/>
    </row>
    <row r="17" spans="2:9" ht="24">
      <c r="B17" s="163" t="s">
        <v>415</v>
      </c>
      <c r="C17" s="78">
        <v>64</v>
      </c>
      <c r="D17" s="79">
        <v>0.36452696929999429</v>
      </c>
      <c r="E17" s="45">
        <v>64</v>
      </c>
      <c r="F17" s="44">
        <v>0</v>
      </c>
      <c r="G17" s="44">
        <v>0</v>
      </c>
      <c r="H17" s="44">
        <v>0</v>
      </c>
      <c r="I17" s="14"/>
    </row>
    <row r="18" spans="2:9" ht="24">
      <c r="B18" s="163" t="s">
        <v>416</v>
      </c>
      <c r="C18" s="78">
        <v>4</v>
      </c>
      <c r="D18" s="79">
        <v>2.2782935581249643E-2</v>
      </c>
      <c r="E18" s="45">
        <v>4</v>
      </c>
      <c r="F18" s="44">
        <v>0</v>
      </c>
      <c r="G18" s="44">
        <v>0</v>
      </c>
      <c r="H18" s="44">
        <v>0</v>
      </c>
      <c r="I18" s="14"/>
    </row>
    <row r="19" spans="2:9" ht="24">
      <c r="B19" s="163" t="s">
        <v>417</v>
      </c>
      <c r="C19" s="78">
        <v>105</v>
      </c>
      <c r="D19" s="79">
        <v>0.59805205900780312</v>
      </c>
      <c r="E19" s="45">
        <v>103</v>
      </c>
      <c r="F19" s="44">
        <v>2</v>
      </c>
      <c r="G19" s="44">
        <v>0</v>
      </c>
      <c r="H19" s="44">
        <v>0</v>
      </c>
      <c r="I19" s="14"/>
    </row>
    <row r="20" spans="2:9">
      <c r="B20" s="80" t="s">
        <v>698</v>
      </c>
      <c r="C20" s="81">
        <v>17557</v>
      </c>
      <c r="D20" s="82">
        <v>100</v>
      </c>
      <c r="E20" s="81">
        <v>17449</v>
      </c>
      <c r="F20" s="83">
        <v>85</v>
      </c>
      <c r="G20" s="83">
        <v>4</v>
      </c>
      <c r="H20" s="83">
        <v>19</v>
      </c>
      <c r="I20" s="14"/>
    </row>
    <row r="21" spans="2:9">
      <c r="C21" s="14"/>
      <c r="D21" s="14"/>
      <c r="E21" s="14"/>
      <c r="F21" s="14"/>
      <c r="G21" s="14"/>
      <c r="H21" s="14"/>
      <c r="I21" s="14"/>
    </row>
  </sheetData>
  <mergeCells count="2">
    <mergeCell ref="B4:H4"/>
    <mergeCell ref="B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B2" sqref="B2:H2"/>
    </sheetView>
  </sheetViews>
  <sheetFormatPr baseColWidth="10" defaultRowHeight="15"/>
  <cols>
    <col min="1" max="1" width="11.42578125" style="197"/>
    <col min="2" max="2" width="50.42578125" customWidth="1"/>
  </cols>
  <sheetData>
    <row r="2" spans="2:9" ht="18">
      <c r="B2" s="535" t="s">
        <v>997</v>
      </c>
      <c r="C2" s="535"/>
      <c r="D2" s="535"/>
      <c r="E2" s="535"/>
      <c r="F2" s="535"/>
      <c r="G2" s="535"/>
      <c r="H2" s="535"/>
    </row>
    <row r="4" spans="2:9">
      <c r="B4" s="262" t="s">
        <v>775</v>
      </c>
      <c r="C4" s="263"/>
      <c r="D4" s="263"/>
      <c r="E4" s="263"/>
      <c r="F4" s="264"/>
      <c r="G4" s="264"/>
      <c r="H4" s="265"/>
    </row>
    <row r="5" spans="2:9">
      <c r="B5" s="380" t="s">
        <v>776</v>
      </c>
      <c r="C5" s="51" t="s">
        <v>702</v>
      </c>
      <c r="D5" s="51" t="s">
        <v>703</v>
      </c>
      <c r="E5" s="51" t="s">
        <v>1</v>
      </c>
      <c r="F5" s="51" t="s">
        <v>2</v>
      </c>
      <c r="G5" s="51" t="s">
        <v>3</v>
      </c>
      <c r="H5" s="51" t="s">
        <v>4</v>
      </c>
    </row>
    <row r="6" spans="2:9">
      <c r="B6" s="165" t="s">
        <v>418</v>
      </c>
      <c r="C6" s="164">
        <v>51</v>
      </c>
      <c r="D6" s="84">
        <v>0.29048242866093293</v>
      </c>
      <c r="E6" s="85">
        <v>51</v>
      </c>
      <c r="F6" s="25">
        <v>0</v>
      </c>
      <c r="G6" s="25">
        <v>0</v>
      </c>
      <c r="H6" s="25">
        <v>0</v>
      </c>
      <c r="I6" s="14"/>
    </row>
    <row r="7" spans="2:9" ht="24">
      <c r="B7" s="165" t="s">
        <v>419</v>
      </c>
      <c r="C7" s="164">
        <v>6637</v>
      </c>
      <c r="D7" s="84">
        <v>37.802585863188469</v>
      </c>
      <c r="E7" s="85">
        <v>6611</v>
      </c>
      <c r="F7" s="25">
        <v>19</v>
      </c>
      <c r="G7" s="25">
        <v>0</v>
      </c>
      <c r="H7" s="25">
        <v>7</v>
      </c>
      <c r="I7" s="14"/>
    </row>
    <row r="8" spans="2:9" ht="24">
      <c r="B8" s="165" t="s">
        <v>420</v>
      </c>
      <c r="C8" s="164">
        <v>973</v>
      </c>
      <c r="D8" s="84">
        <v>5.5419490801389761</v>
      </c>
      <c r="E8" s="85">
        <v>958</v>
      </c>
      <c r="F8" s="25">
        <v>14</v>
      </c>
      <c r="G8" s="25">
        <v>0</v>
      </c>
      <c r="H8" s="25">
        <v>1</v>
      </c>
      <c r="I8" s="14"/>
    </row>
    <row r="9" spans="2:9" ht="24">
      <c r="B9" s="165" t="s">
        <v>421</v>
      </c>
      <c r="C9" s="164">
        <v>3092</v>
      </c>
      <c r="D9" s="84">
        <v>17.611209204305975</v>
      </c>
      <c r="E9" s="85">
        <v>3080</v>
      </c>
      <c r="F9" s="25">
        <v>12</v>
      </c>
      <c r="G9" s="25">
        <v>0</v>
      </c>
      <c r="H9" s="25">
        <v>0</v>
      </c>
      <c r="I9" s="14"/>
    </row>
    <row r="10" spans="2:9" ht="24">
      <c r="B10" s="165" t="s">
        <v>422</v>
      </c>
      <c r="C10" s="164">
        <v>1980</v>
      </c>
      <c r="D10" s="84">
        <v>11.277553112718573</v>
      </c>
      <c r="E10" s="85">
        <v>1975</v>
      </c>
      <c r="F10" s="25">
        <v>4</v>
      </c>
      <c r="G10" s="25">
        <v>0</v>
      </c>
      <c r="H10" s="25">
        <v>1</v>
      </c>
      <c r="I10" s="14"/>
    </row>
    <row r="11" spans="2:9" ht="24">
      <c r="B11" s="165" t="s">
        <v>423</v>
      </c>
      <c r="C11" s="164">
        <v>3222</v>
      </c>
      <c r="D11" s="84">
        <v>18.351654610696588</v>
      </c>
      <c r="E11" s="85">
        <v>3194</v>
      </c>
      <c r="F11" s="25">
        <v>24</v>
      </c>
      <c r="G11" s="25">
        <v>2</v>
      </c>
      <c r="H11" s="25">
        <v>2</v>
      </c>
      <c r="I11" s="14"/>
    </row>
    <row r="12" spans="2:9" ht="24">
      <c r="B12" s="165" t="s">
        <v>424</v>
      </c>
      <c r="C12" s="164">
        <v>1357</v>
      </c>
      <c r="D12" s="84">
        <v>7.7291108959389412</v>
      </c>
      <c r="E12" s="85">
        <v>1337</v>
      </c>
      <c r="F12" s="25">
        <v>10</v>
      </c>
      <c r="G12" s="25">
        <v>2</v>
      </c>
      <c r="H12" s="25">
        <v>8</v>
      </c>
      <c r="I12" s="14"/>
    </row>
    <row r="13" spans="2:9" ht="24">
      <c r="B13" s="165" t="s">
        <v>425</v>
      </c>
      <c r="C13" s="164">
        <v>245</v>
      </c>
      <c r="D13" s="84">
        <v>1.3954548043515407</v>
      </c>
      <c r="E13" s="85">
        <v>243</v>
      </c>
      <c r="F13" s="25">
        <v>2</v>
      </c>
      <c r="G13" s="25">
        <v>0</v>
      </c>
      <c r="H13" s="25">
        <v>0</v>
      </c>
      <c r="I13" s="14"/>
    </row>
    <row r="14" spans="2:9">
      <c r="B14" s="46" t="s">
        <v>698</v>
      </c>
      <c r="C14" s="86">
        <v>17557</v>
      </c>
      <c r="D14" s="229">
        <v>100</v>
      </c>
      <c r="E14" s="86">
        <v>17449</v>
      </c>
      <c r="F14" s="86">
        <v>85</v>
      </c>
      <c r="G14" s="86">
        <v>4</v>
      </c>
      <c r="H14" s="86">
        <v>19</v>
      </c>
      <c r="I14" s="14"/>
    </row>
    <row r="15" spans="2:9">
      <c r="C15" s="14"/>
      <c r="D15" s="14"/>
      <c r="E15" s="14"/>
      <c r="F15" s="14"/>
      <c r="G15" s="14"/>
      <c r="H15" s="14"/>
      <c r="I15" s="14"/>
    </row>
  </sheetData>
  <mergeCells count="1">
    <mergeCell ref="B2:H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workbookViewId="0">
      <selection activeCell="B2" sqref="B2:H2"/>
    </sheetView>
  </sheetViews>
  <sheetFormatPr baseColWidth="10" defaultRowHeight="15"/>
  <cols>
    <col min="1" max="1" width="11.42578125" style="197"/>
    <col min="2" max="2" width="36" customWidth="1"/>
  </cols>
  <sheetData>
    <row r="2" spans="2:9" ht="18">
      <c r="B2" s="535" t="s">
        <v>997</v>
      </c>
      <c r="C2" s="535"/>
      <c r="D2" s="535"/>
      <c r="E2" s="535"/>
      <c r="F2" s="535"/>
      <c r="G2" s="535"/>
      <c r="H2" s="535"/>
    </row>
    <row r="4" spans="2:9">
      <c r="B4" s="539" t="s">
        <v>777</v>
      </c>
      <c r="C4" s="540"/>
      <c r="D4" s="540"/>
      <c r="E4" s="540"/>
      <c r="F4" s="540"/>
      <c r="G4" s="540"/>
      <c r="H4" s="541"/>
    </row>
    <row r="5" spans="2:9">
      <c r="B5" s="379" t="s">
        <v>778</v>
      </c>
      <c r="C5" s="87" t="s">
        <v>702</v>
      </c>
      <c r="D5" s="87" t="s">
        <v>703</v>
      </c>
      <c r="E5" s="87" t="s">
        <v>1</v>
      </c>
      <c r="F5" s="87" t="s">
        <v>2</v>
      </c>
      <c r="G5" s="87" t="s">
        <v>3</v>
      </c>
      <c r="H5" s="87" t="s">
        <v>4</v>
      </c>
    </row>
    <row r="6" spans="2:9" ht="15.75" customHeight="1">
      <c r="B6" s="167" t="s">
        <v>426</v>
      </c>
      <c r="C6" s="166">
        <v>59</v>
      </c>
      <c r="D6" s="88">
        <v>0.33114576434463244</v>
      </c>
      <c r="E6" s="89">
        <v>59</v>
      </c>
      <c r="F6" s="90">
        <v>0</v>
      </c>
      <c r="G6" s="90">
        <v>0</v>
      </c>
      <c r="H6" s="90">
        <v>0</v>
      </c>
      <c r="I6" s="14"/>
    </row>
    <row r="7" spans="2:9">
      <c r="B7" s="167" t="s">
        <v>427</v>
      </c>
      <c r="C7" s="166">
        <v>176</v>
      </c>
      <c r="D7" s="88">
        <v>0.88506231561201765</v>
      </c>
      <c r="E7" s="89">
        <v>175</v>
      </c>
      <c r="F7" s="90">
        <v>1</v>
      </c>
      <c r="G7" s="90">
        <v>0</v>
      </c>
      <c r="H7" s="90">
        <v>0</v>
      </c>
      <c r="I7" s="14"/>
    </row>
    <row r="8" spans="2:9" ht="24">
      <c r="B8" s="167" t="s">
        <v>428</v>
      </c>
      <c r="C8" s="166">
        <v>236</v>
      </c>
      <c r="D8" s="88">
        <v>1.6135829971702087</v>
      </c>
      <c r="E8" s="89">
        <v>233</v>
      </c>
      <c r="F8" s="90">
        <v>2</v>
      </c>
      <c r="G8" s="90">
        <v>0</v>
      </c>
      <c r="H8" s="90">
        <v>1</v>
      </c>
      <c r="I8" s="14"/>
    </row>
    <row r="9" spans="2:9" ht="36">
      <c r="B9" s="167" t="s">
        <v>861</v>
      </c>
      <c r="C9" s="166">
        <v>194</v>
      </c>
      <c r="D9" s="88">
        <v>1.0596664459028238</v>
      </c>
      <c r="E9" s="89">
        <v>191</v>
      </c>
      <c r="F9" s="90">
        <v>2</v>
      </c>
      <c r="G9" s="90">
        <v>0</v>
      </c>
      <c r="H9" s="90">
        <v>1</v>
      </c>
      <c r="I9" s="14"/>
    </row>
    <row r="10" spans="2:9" ht="24">
      <c r="B10" s="230" t="s">
        <v>429</v>
      </c>
      <c r="C10" s="166">
        <v>1745</v>
      </c>
      <c r="D10" s="88">
        <v>10.939851887530857</v>
      </c>
      <c r="E10" s="89">
        <v>1737</v>
      </c>
      <c r="F10" s="90">
        <v>7</v>
      </c>
      <c r="G10" s="90">
        <v>0</v>
      </c>
      <c r="H10" s="90">
        <v>1</v>
      </c>
      <c r="I10" s="14"/>
    </row>
    <row r="11" spans="2:9" ht="24">
      <c r="B11" s="167" t="s">
        <v>430</v>
      </c>
      <c r="C11" s="166">
        <v>472</v>
      </c>
      <c r="D11" s="88">
        <v>2.4926244807032334</v>
      </c>
      <c r="E11" s="89">
        <v>471</v>
      </c>
      <c r="F11" s="90">
        <v>0</v>
      </c>
      <c r="G11" s="90">
        <v>0</v>
      </c>
      <c r="H11" s="90">
        <v>1</v>
      </c>
      <c r="I11" s="14"/>
    </row>
    <row r="12" spans="2:9" ht="36">
      <c r="B12" s="167" t="s">
        <v>862</v>
      </c>
      <c r="C12" s="166">
        <v>87</v>
      </c>
      <c r="D12" s="88">
        <v>0.39135408513456565</v>
      </c>
      <c r="E12" s="89">
        <v>85</v>
      </c>
      <c r="F12" s="90">
        <v>1</v>
      </c>
      <c r="G12" s="90">
        <v>0</v>
      </c>
      <c r="H12" s="90">
        <v>1</v>
      </c>
      <c r="I12" s="14"/>
    </row>
    <row r="13" spans="2:9" ht="24">
      <c r="B13" s="230" t="s">
        <v>431</v>
      </c>
      <c r="C13" s="166">
        <v>918</v>
      </c>
      <c r="D13" s="88">
        <v>4.7564573424047207</v>
      </c>
      <c r="E13" s="89">
        <v>903</v>
      </c>
      <c r="F13" s="90">
        <v>9</v>
      </c>
      <c r="G13" s="90">
        <v>0</v>
      </c>
      <c r="H13" s="90">
        <v>6</v>
      </c>
      <c r="I13" s="14"/>
    </row>
    <row r="14" spans="2:9" ht="24">
      <c r="B14" s="167" t="s">
        <v>432</v>
      </c>
      <c r="C14" s="166">
        <v>88</v>
      </c>
      <c r="D14" s="88">
        <v>0.57197904750436512</v>
      </c>
      <c r="E14" s="89">
        <v>87</v>
      </c>
      <c r="F14" s="90">
        <v>1</v>
      </c>
      <c r="G14" s="90">
        <v>0</v>
      </c>
      <c r="H14" s="90">
        <v>0</v>
      </c>
      <c r="I14" s="14"/>
    </row>
    <row r="15" spans="2:9" ht="24">
      <c r="B15" s="167" t="s">
        <v>433</v>
      </c>
      <c r="C15" s="166">
        <v>62</v>
      </c>
      <c r="D15" s="88">
        <v>0.37931242097657897</v>
      </c>
      <c r="E15" s="89">
        <v>59</v>
      </c>
      <c r="F15" s="90">
        <v>3</v>
      </c>
      <c r="G15" s="90">
        <v>0</v>
      </c>
      <c r="H15" s="90">
        <v>0</v>
      </c>
      <c r="I15" s="14"/>
    </row>
    <row r="16" spans="2:9" ht="36">
      <c r="B16" s="167" t="s">
        <v>863</v>
      </c>
      <c r="C16" s="166">
        <v>31</v>
      </c>
      <c r="D16" s="88">
        <v>0.19868745860677944</v>
      </c>
      <c r="E16" s="89">
        <v>30</v>
      </c>
      <c r="F16" s="90">
        <v>0</v>
      </c>
      <c r="G16" s="90">
        <v>0</v>
      </c>
      <c r="H16" s="90">
        <v>1</v>
      </c>
      <c r="I16" s="14"/>
    </row>
    <row r="17" spans="2:9" ht="24">
      <c r="B17" s="230" t="s">
        <v>434</v>
      </c>
      <c r="C17" s="166">
        <v>4456</v>
      </c>
      <c r="D17" s="88">
        <v>25.287494731771933</v>
      </c>
      <c r="E17" s="89">
        <v>4443</v>
      </c>
      <c r="F17" s="90">
        <v>10</v>
      </c>
      <c r="G17" s="90">
        <v>1</v>
      </c>
      <c r="H17" s="90">
        <v>2</v>
      </c>
      <c r="I17" s="14"/>
    </row>
    <row r="18" spans="2:9" ht="24">
      <c r="B18" s="167" t="s">
        <v>435</v>
      </c>
      <c r="C18" s="166">
        <v>256</v>
      </c>
      <c r="D18" s="88">
        <v>1.5172496839063159</v>
      </c>
      <c r="E18" s="89">
        <v>254</v>
      </c>
      <c r="F18" s="90">
        <v>2</v>
      </c>
      <c r="G18" s="90">
        <v>0</v>
      </c>
      <c r="H18" s="90">
        <v>0</v>
      </c>
      <c r="I18" s="14"/>
    </row>
    <row r="19" spans="2:9" ht="24">
      <c r="B19" s="167" t="s">
        <v>436</v>
      </c>
      <c r="C19" s="166">
        <v>265</v>
      </c>
      <c r="D19" s="88">
        <v>1.541333012222289</v>
      </c>
      <c r="E19" s="89">
        <v>264</v>
      </c>
      <c r="F19" s="90">
        <v>0</v>
      </c>
      <c r="G19" s="90">
        <v>1</v>
      </c>
      <c r="H19" s="90">
        <v>0</v>
      </c>
      <c r="I19" s="14"/>
    </row>
    <row r="20" spans="2:9">
      <c r="B20" s="167" t="s">
        <v>437</v>
      </c>
      <c r="C20" s="166">
        <v>5</v>
      </c>
      <c r="D20" s="88">
        <v>7.8270817026913117E-2</v>
      </c>
      <c r="E20" s="89">
        <v>5</v>
      </c>
      <c r="F20" s="90">
        <v>0</v>
      </c>
      <c r="G20" s="90">
        <v>0</v>
      </c>
      <c r="H20" s="90">
        <v>0</v>
      </c>
      <c r="I20" s="14"/>
    </row>
    <row r="21" spans="2:9" ht="24">
      <c r="B21" s="167" t="s">
        <v>438</v>
      </c>
      <c r="C21" s="166">
        <v>110</v>
      </c>
      <c r="D21" s="88">
        <v>0.55391655126738515</v>
      </c>
      <c r="E21" s="89">
        <v>109</v>
      </c>
      <c r="F21" s="90">
        <v>1</v>
      </c>
      <c r="G21" s="90">
        <v>0</v>
      </c>
      <c r="H21" s="90">
        <v>0</v>
      </c>
      <c r="I21" s="14"/>
    </row>
    <row r="22" spans="2:9" ht="24">
      <c r="B22" s="167" t="s">
        <v>439</v>
      </c>
      <c r="C22" s="166">
        <v>140</v>
      </c>
      <c r="D22" s="88">
        <v>0.80679149858510435</v>
      </c>
      <c r="E22" s="89">
        <v>138</v>
      </c>
      <c r="F22" s="90">
        <v>2</v>
      </c>
      <c r="G22" s="90">
        <v>0</v>
      </c>
      <c r="H22" s="90">
        <v>0</v>
      </c>
      <c r="I22" s="14"/>
    </row>
    <row r="23" spans="2:9" ht="24">
      <c r="B23" s="167" t="s">
        <v>440</v>
      </c>
      <c r="C23" s="166">
        <v>69</v>
      </c>
      <c r="D23" s="88">
        <v>0.48166656631946531</v>
      </c>
      <c r="E23" s="89">
        <v>69</v>
      </c>
      <c r="F23" s="90">
        <v>0</v>
      </c>
      <c r="G23" s="90">
        <v>0</v>
      </c>
      <c r="H23" s="90">
        <v>0</v>
      </c>
      <c r="I23" s="14"/>
    </row>
    <row r="24" spans="2:9" ht="36">
      <c r="B24" s="167" t="s">
        <v>441</v>
      </c>
      <c r="C24" s="166">
        <v>324</v>
      </c>
      <c r="D24" s="88">
        <v>1.6858329821181288</v>
      </c>
      <c r="E24" s="89">
        <v>323</v>
      </c>
      <c r="F24" s="90">
        <v>1</v>
      </c>
      <c r="G24" s="90">
        <v>0</v>
      </c>
      <c r="H24" s="90">
        <v>0</v>
      </c>
      <c r="I24" s="14"/>
    </row>
    <row r="25" spans="2:9" ht="24">
      <c r="B25" s="167" t="s">
        <v>442</v>
      </c>
      <c r="C25" s="166">
        <v>1016</v>
      </c>
      <c r="D25" s="88">
        <v>5.9606237582033836</v>
      </c>
      <c r="E25" s="89">
        <v>1015</v>
      </c>
      <c r="F25" s="90">
        <v>1</v>
      </c>
      <c r="G25" s="90">
        <v>0</v>
      </c>
      <c r="H25" s="90">
        <v>0</v>
      </c>
      <c r="I25" s="14"/>
    </row>
    <row r="26" spans="2:9" ht="24">
      <c r="B26" s="167" t="s">
        <v>443</v>
      </c>
      <c r="C26" s="166">
        <v>404</v>
      </c>
      <c r="D26" s="88">
        <v>2.456499488229273</v>
      </c>
      <c r="E26" s="89">
        <v>404</v>
      </c>
      <c r="F26" s="90">
        <v>0</v>
      </c>
      <c r="G26" s="90">
        <v>0</v>
      </c>
      <c r="H26" s="90">
        <v>0</v>
      </c>
      <c r="I26" s="14"/>
    </row>
    <row r="27" spans="2:9" ht="24">
      <c r="B27" s="167" t="s">
        <v>444</v>
      </c>
      <c r="C27" s="166">
        <v>452</v>
      </c>
      <c r="D27" s="88">
        <v>2.9140827262327655</v>
      </c>
      <c r="E27" s="89">
        <v>449</v>
      </c>
      <c r="F27" s="90">
        <v>3</v>
      </c>
      <c r="G27" s="90">
        <v>0</v>
      </c>
      <c r="H27" s="90">
        <v>0</v>
      </c>
      <c r="I27" s="14"/>
    </row>
    <row r="28" spans="2:9" ht="36">
      <c r="B28" s="167" t="s">
        <v>864</v>
      </c>
      <c r="C28" s="166">
        <v>41</v>
      </c>
      <c r="D28" s="88">
        <v>0.27695827563369257</v>
      </c>
      <c r="E28" s="89">
        <v>41</v>
      </c>
      <c r="F28" s="90">
        <v>0</v>
      </c>
      <c r="G28" s="90">
        <v>0</v>
      </c>
      <c r="H28" s="90">
        <v>0</v>
      </c>
      <c r="I28" s="14"/>
    </row>
    <row r="29" spans="2:9">
      <c r="B29" s="230" t="s">
        <v>445</v>
      </c>
      <c r="C29" s="166">
        <v>3876</v>
      </c>
      <c r="D29" s="88">
        <v>21.127099765187548</v>
      </c>
      <c r="E29" s="89">
        <v>3857</v>
      </c>
      <c r="F29" s="90">
        <v>17</v>
      </c>
      <c r="G29" s="90">
        <v>0</v>
      </c>
      <c r="H29" s="90">
        <v>2</v>
      </c>
      <c r="I29" s="14"/>
    </row>
    <row r="30" spans="2:9">
      <c r="B30" s="167" t="s">
        <v>446</v>
      </c>
      <c r="C30" s="166">
        <v>151</v>
      </c>
      <c r="D30" s="88">
        <v>0.88506231561201765</v>
      </c>
      <c r="E30" s="89">
        <v>148</v>
      </c>
      <c r="F30" s="90">
        <v>2</v>
      </c>
      <c r="G30" s="90">
        <v>0</v>
      </c>
      <c r="H30" s="90">
        <v>1</v>
      </c>
      <c r="I30" s="14"/>
    </row>
    <row r="31" spans="2:9">
      <c r="B31" s="167" t="s">
        <v>447</v>
      </c>
      <c r="C31" s="166">
        <v>81</v>
      </c>
      <c r="D31" s="88">
        <v>0.36124992473959905</v>
      </c>
      <c r="E31" s="89">
        <v>81</v>
      </c>
      <c r="F31" s="90">
        <v>0</v>
      </c>
      <c r="G31" s="90">
        <v>0</v>
      </c>
      <c r="H31" s="90">
        <v>0</v>
      </c>
      <c r="I31" s="14"/>
    </row>
    <row r="32" spans="2:9">
      <c r="B32" s="167" t="s">
        <v>448</v>
      </c>
      <c r="C32" s="166">
        <v>5</v>
      </c>
      <c r="D32" s="88">
        <v>3.0104160394966582E-2</v>
      </c>
      <c r="E32" s="89">
        <v>5</v>
      </c>
      <c r="F32" s="90">
        <v>0</v>
      </c>
      <c r="G32" s="90">
        <v>0</v>
      </c>
      <c r="H32" s="90">
        <v>0</v>
      </c>
      <c r="I32" s="14"/>
    </row>
    <row r="33" spans="1:9">
      <c r="B33" s="167" t="s">
        <v>449</v>
      </c>
      <c r="C33" s="166">
        <v>144</v>
      </c>
      <c r="D33" s="88">
        <v>1.0175206213498706</v>
      </c>
      <c r="E33" s="89">
        <v>144</v>
      </c>
      <c r="F33" s="90">
        <v>0</v>
      </c>
      <c r="G33" s="90">
        <v>0</v>
      </c>
      <c r="H33" s="90">
        <v>0</v>
      </c>
      <c r="I33" s="14"/>
    </row>
    <row r="34" spans="1:9">
      <c r="B34" s="167" t="s">
        <v>450</v>
      </c>
      <c r="C34" s="166">
        <v>12</v>
      </c>
      <c r="D34" s="88">
        <v>7.8270817026913117E-2</v>
      </c>
      <c r="E34" s="89">
        <v>12</v>
      </c>
      <c r="F34" s="90">
        <v>0</v>
      </c>
      <c r="G34" s="90">
        <v>0</v>
      </c>
      <c r="H34" s="90">
        <v>0</v>
      </c>
      <c r="I34" s="14"/>
    </row>
    <row r="35" spans="1:9">
      <c r="B35" s="167" t="s">
        <v>451</v>
      </c>
      <c r="C35" s="166">
        <v>918</v>
      </c>
      <c r="D35" s="88">
        <v>5.8161237883075447</v>
      </c>
      <c r="E35" s="89">
        <v>908</v>
      </c>
      <c r="F35" s="90">
        <v>9</v>
      </c>
      <c r="G35" s="90">
        <v>1</v>
      </c>
      <c r="H35" s="90">
        <v>0</v>
      </c>
      <c r="I35" s="14"/>
    </row>
    <row r="36" spans="1:9" ht="36">
      <c r="B36" s="167" t="s">
        <v>865</v>
      </c>
      <c r="C36" s="166">
        <v>165</v>
      </c>
      <c r="D36" s="88">
        <v>0.70443735324221801</v>
      </c>
      <c r="E36" s="89">
        <v>164</v>
      </c>
      <c r="F36" s="90">
        <v>1</v>
      </c>
      <c r="G36" s="90">
        <v>0</v>
      </c>
      <c r="H36" s="90">
        <v>0</v>
      </c>
      <c r="I36" s="14"/>
    </row>
    <row r="37" spans="1:9">
      <c r="B37" s="230" t="s">
        <v>452</v>
      </c>
      <c r="C37" s="166">
        <v>479</v>
      </c>
      <c r="D37" s="88">
        <v>2.1554578842796075</v>
      </c>
      <c r="E37" s="89">
        <v>468</v>
      </c>
      <c r="F37" s="90">
        <v>8</v>
      </c>
      <c r="G37" s="90">
        <v>1</v>
      </c>
      <c r="H37" s="90">
        <v>2</v>
      </c>
      <c r="I37" s="14"/>
    </row>
    <row r="38" spans="1:9" ht="24">
      <c r="B38" s="167" t="s">
        <v>453</v>
      </c>
      <c r="C38" s="166">
        <v>91</v>
      </c>
      <c r="D38" s="88">
        <v>0.49370823047745194</v>
      </c>
      <c r="E38" s="89">
        <v>90</v>
      </c>
      <c r="F38" s="90">
        <v>1</v>
      </c>
      <c r="G38" s="90">
        <v>0</v>
      </c>
      <c r="H38" s="90">
        <v>0</v>
      </c>
      <c r="I38" s="14"/>
    </row>
    <row r="39" spans="1:9">
      <c r="B39" s="167" t="s">
        <v>404</v>
      </c>
      <c r="C39" s="166">
        <v>29</v>
      </c>
      <c r="D39" s="88">
        <v>0.15052080197483292</v>
      </c>
      <c r="E39" s="89">
        <v>28</v>
      </c>
      <c r="F39" s="90">
        <v>1</v>
      </c>
      <c r="G39" s="90">
        <v>0</v>
      </c>
      <c r="H39" s="90">
        <v>0</v>
      </c>
      <c r="I39" s="14"/>
    </row>
    <row r="40" spans="1:9" s="286" customFormat="1">
      <c r="A40" s="395"/>
      <c r="B40" s="91" t="s">
        <v>698</v>
      </c>
      <c r="C40" s="92">
        <v>17557</v>
      </c>
      <c r="D40" s="378">
        <v>100</v>
      </c>
      <c r="E40" s="92">
        <v>17449</v>
      </c>
      <c r="F40" s="93">
        <v>85</v>
      </c>
      <c r="G40" s="93">
        <v>4</v>
      </c>
      <c r="H40" s="93">
        <v>19</v>
      </c>
      <c r="I40" s="14"/>
    </row>
    <row r="41" spans="1:9">
      <c r="C41" s="14"/>
      <c r="D41" s="14"/>
      <c r="E41" s="14"/>
      <c r="F41" s="14"/>
      <c r="G41" s="14"/>
      <c r="H41" s="14"/>
    </row>
  </sheetData>
  <mergeCells count="2">
    <mergeCell ref="B4:H4"/>
    <mergeCell ref="B2:H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B2" sqref="B2:H2"/>
    </sheetView>
  </sheetViews>
  <sheetFormatPr baseColWidth="10" defaultRowHeight="15"/>
  <cols>
    <col min="1" max="1" width="11.42578125" style="197"/>
    <col min="2" max="2" width="41.28515625" customWidth="1"/>
  </cols>
  <sheetData>
    <row r="2" spans="2:9" ht="18">
      <c r="B2" s="535" t="s">
        <v>997</v>
      </c>
      <c r="C2" s="535"/>
      <c r="D2" s="535"/>
      <c r="E2" s="535"/>
      <c r="F2" s="535"/>
      <c r="G2" s="535"/>
      <c r="H2" s="535"/>
    </row>
    <row r="4" spans="2:9">
      <c r="B4" s="583" t="s">
        <v>779</v>
      </c>
      <c r="C4" s="584"/>
      <c r="D4" s="584"/>
      <c r="E4" s="584"/>
      <c r="F4" s="584"/>
      <c r="G4" s="584"/>
      <c r="H4" s="585"/>
    </row>
    <row r="5" spans="2:9">
      <c r="B5" s="231" t="s">
        <v>780</v>
      </c>
      <c r="C5" s="232" t="s">
        <v>0</v>
      </c>
      <c r="D5" s="233" t="s">
        <v>703</v>
      </c>
      <c r="E5" s="232" t="s">
        <v>1</v>
      </c>
      <c r="F5" s="232" t="s">
        <v>2</v>
      </c>
      <c r="G5" s="232" t="s">
        <v>3</v>
      </c>
      <c r="H5" s="232" t="s">
        <v>4</v>
      </c>
    </row>
    <row r="6" spans="2:9" ht="36">
      <c r="B6" s="168" t="s">
        <v>866</v>
      </c>
      <c r="C6" s="509">
        <v>602</v>
      </c>
      <c r="D6" s="95">
        <v>3.4360730593607309</v>
      </c>
      <c r="E6" s="510">
        <v>598</v>
      </c>
      <c r="F6" s="510">
        <v>4</v>
      </c>
      <c r="G6" s="510">
        <v>0</v>
      </c>
      <c r="H6" s="510">
        <v>0</v>
      </c>
      <c r="I6" s="1"/>
    </row>
    <row r="7" spans="2:9" ht="15" customHeight="1">
      <c r="B7" s="234" t="s">
        <v>801</v>
      </c>
      <c r="C7" s="509">
        <v>25</v>
      </c>
      <c r="D7" s="95">
        <v>0.14269406392694062</v>
      </c>
      <c r="E7" s="510">
        <v>25</v>
      </c>
      <c r="F7" s="510">
        <v>0</v>
      </c>
      <c r="G7" s="510">
        <v>0</v>
      </c>
      <c r="H7" s="510">
        <v>0</v>
      </c>
      <c r="I7" s="1"/>
    </row>
    <row r="8" spans="2:9" ht="35.25" customHeight="1">
      <c r="B8" s="168" t="s">
        <v>802</v>
      </c>
      <c r="C8" s="509">
        <v>4539</v>
      </c>
      <c r="D8" s="95">
        <v>25.907534246575342</v>
      </c>
      <c r="E8" s="510">
        <v>4485</v>
      </c>
      <c r="F8" s="510">
        <v>49</v>
      </c>
      <c r="G8" s="510">
        <v>2</v>
      </c>
      <c r="H8" s="510">
        <v>3</v>
      </c>
      <c r="I8" s="1"/>
    </row>
    <row r="9" spans="2:9" ht="24">
      <c r="B9" s="168" t="s">
        <v>803</v>
      </c>
      <c r="C9" s="192">
        <v>3314</v>
      </c>
      <c r="D9" s="95">
        <v>18.915525114155251</v>
      </c>
      <c r="E9" s="94">
        <v>3305</v>
      </c>
      <c r="F9" s="510">
        <v>7</v>
      </c>
      <c r="G9" s="510">
        <v>0</v>
      </c>
      <c r="H9" s="510">
        <v>2</v>
      </c>
      <c r="I9" s="1"/>
    </row>
    <row r="10" spans="2:9" ht="24">
      <c r="B10" s="168" t="s">
        <v>455</v>
      </c>
      <c r="C10" s="192">
        <v>1749</v>
      </c>
      <c r="D10" s="95">
        <v>9.9828767123287676</v>
      </c>
      <c r="E10" s="94">
        <v>1747</v>
      </c>
      <c r="F10" s="510">
        <v>2</v>
      </c>
      <c r="G10" s="510">
        <v>0</v>
      </c>
      <c r="H10" s="510">
        <v>0</v>
      </c>
      <c r="I10" s="1"/>
    </row>
    <row r="11" spans="2:9" ht="24">
      <c r="B11" s="168" t="s">
        <v>804</v>
      </c>
      <c r="C11" s="192">
        <v>715</v>
      </c>
      <c r="D11" s="95">
        <v>4.0810502283105023</v>
      </c>
      <c r="E11" s="94">
        <v>704</v>
      </c>
      <c r="F11" s="510">
        <v>8</v>
      </c>
      <c r="G11" s="510">
        <v>1</v>
      </c>
      <c r="H11" s="510">
        <v>2</v>
      </c>
      <c r="I11" s="1"/>
    </row>
    <row r="12" spans="2:9" ht="24" customHeight="1">
      <c r="B12" s="168" t="s">
        <v>805</v>
      </c>
      <c r="C12" s="509">
        <v>5663</v>
      </c>
      <c r="D12" s="95">
        <v>32.323059360730596</v>
      </c>
      <c r="E12" s="510">
        <v>5661</v>
      </c>
      <c r="F12" s="510">
        <v>1</v>
      </c>
      <c r="G12" s="510">
        <v>1</v>
      </c>
      <c r="H12" s="510">
        <v>0</v>
      </c>
      <c r="I12" s="1"/>
    </row>
    <row r="13" spans="2:9" ht="24">
      <c r="B13" s="168" t="s">
        <v>806</v>
      </c>
      <c r="C13" s="192">
        <v>218</v>
      </c>
      <c r="D13" s="95">
        <v>1.2442922374429224</v>
      </c>
      <c r="E13" s="94">
        <v>218</v>
      </c>
      <c r="F13" s="510">
        <v>0</v>
      </c>
      <c r="G13" s="510">
        <v>0</v>
      </c>
      <c r="H13" s="510">
        <v>0</v>
      </c>
      <c r="I13" s="1"/>
    </row>
    <row r="14" spans="2:9" ht="24">
      <c r="B14" s="168" t="s">
        <v>456</v>
      </c>
      <c r="C14" s="509">
        <v>73</v>
      </c>
      <c r="D14" s="95">
        <v>0.41666666666666669</v>
      </c>
      <c r="E14" s="510">
        <v>59</v>
      </c>
      <c r="F14" s="510">
        <v>9</v>
      </c>
      <c r="G14" s="510">
        <v>0</v>
      </c>
      <c r="H14" s="510">
        <v>5</v>
      </c>
      <c r="I14" s="1"/>
    </row>
    <row r="15" spans="2:9">
      <c r="B15" s="168" t="s">
        <v>808</v>
      </c>
      <c r="C15" s="509">
        <v>622</v>
      </c>
      <c r="D15" s="95">
        <v>3.5502283105022832</v>
      </c>
      <c r="E15" s="510">
        <v>611</v>
      </c>
      <c r="F15" s="510">
        <v>4</v>
      </c>
      <c r="G15" s="510">
        <v>0</v>
      </c>
      <c r="H15" s="510">
        <v>7</v>
      </c>
      <c r="I15" s="1"/>
    </row>
    <row r="16" spans="2:9">
      <c r="B16" s="193" t="s">
        <v>454</v>
      </c>
      <c r="C16" s="509">
        <v>37</v>
      </c>
      <c r="D16" s="95">
        <v>0.21118721461187215</v>
      </c>
      <c r="E16" s="511">
        <v>36</v>
      </c>
      <c r="F16" s="511">
        <v>1</v>
      </c>
      <c r="G16" s="511">
        <v>0</v>
      </c>
      <c r="H16" s="511">
        <v>0</v>
      </c>
      <c r="I16" s="1"/>
    </row>
    <row r="17" spans="2:9" ht="27.75" customHeight="1">
      <c r="B17" s="36" t="s">
        <v>698</v>
      </c>
      <c r="C17" s="86">
        <v>17557</v>
      </c>
      <c r="D17" s="95">
        <v>100</v>
      </c>
      <c r="E17" s="86">
        <v>17449</v>
      </c>
      <c r="F17" s="512">
        <v>84</v>
      </c>
      <c r="G17" s="512">
        <v>4</v>
      </c>
      <c r="H17" s="512">
        <v>19</v>
      </c>
      <c r="I17" s="1"/>
    </row>
    <row r="18" spans="2:9" ht="41.25" customHeight="1">
      <c r="B18" s="582" t="s">
        <v>993</v>
      </c>
      <c r="C18" s="582"/>
      <c r="D18" s="582"/>
      <c r="E18" s="582"/>
      <c r="F18" s="582"/>
      <c r="G18" s="582"/>
      <c r="H18" s="582"/>
      <c r="I18" s="1"/>
    </row>
    <row r="19" spans="2:9">
      <c r="C19" s="1"/>
      <c r="D19" s="1"/>
      <c r="E19" s="1"/>
      <c r="F19" s="1"/>
      <c r="G19" s="1"/>
      <c r="H19" s="1"/>
      <c r="I19" s="1"/>
    </row>
    <row r="20" spans="2:9">
      <c r="H20" s="197"/>
    </row>
  </sheetData>
  <sortState ref="A25:C34">
    <sortCondition descending="1" ref="A25"/>
  </sortState>
  <mergeCells count="3">
    <mergeCell ref="B18:H18"/>
    <mergeCell ref="B4:H4"/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C1" workbookViewId="0">
      <selection activeCell="L4" sqref="L4:M4"/>
    </sheetView>
  </sheetViews>
  <sheetFormatPr baseColWidth="10" defaultColWidth="9.140625" defaultRowHeight="15"/>
  <cols>
    <col min="1" max="1" width="11.85546875" customWidth="1"/>
    <col min="2" max="2" width="16.42578125" customWidth="1"/>
    <col min="3" max="3" width="33" customWidth="1"/>
    <col min="4" max="4" width="9.140625" customWidth="1"/>
    <col min="8" max="8" width="9.140625" customWidth="1"/>
    <col min="9" max="9" width="13.85546875" customWidth="1"/>
    <col min="10" max="10" width="29.7109375" customWidth="1"/>
    <col min="11" max="11" width="9.140625" customWidth="1"/>
    <col min="12" max="12" width="17.42578125" customWidth="1"/>
    <col min="13" max="13" width="25.5703125" customWidth="1"/>
    <col min="14" max="15" width="9.140625" customWidth="1"/>
  </cols>
  <sheetData>
    <row r="1" spans="1:14">
      <c r="C1" s="191"/>
      <c r="D1" s="191"/>
      <c r="E1" s="191"/>
      <c r="F1" s="191"/>
      <c r="G1" s="191"/>
      <c r="H1" s="191"/>
      <c r="I1" s="191"/>
    </row>
    <row r="2" spans="1:14" ht="26.25" customHeight="1">
      <c r="B2" s="524" t="s">
        <v>997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</row>
    <row r="3" spans="1:14">
      <c r="C3" s="191"/>
      <c r="D3" s="191"/>
      <c r="E3" s="191"/>
      <c r="F3" s="191"/>
      <c r="G3" s="191"/>
      <c r="H3" s="191"/>
      <c r="I3" s="191"/>
    </row>
    <row r="4" spans="1:14" ht="53.25" customHeight="1">
      <c r="A4" s="197"/>
      <c r="B4" s="529" t="s">
        <v>998</v>
      </c>
      <c r="C4" s="530"/>
      <c r="D4" s="428"/>
      <c r="E4" s="428"/>
      <c r="I4" s="529" t="s">
        <v>1054</v>
      </c>
      <c r="J4" s="530"/>
      <c r="L4" s="529" t="s">
        <v>1055</v>
      </c>
      <c r="M4" s="530"/>
    </row>
    <row r="5" spans="1:14">
      <c r="B5" s="260" t="s">
        <v>809</v>
      </c>
      <c r="C5" s="261" t="s">
        <v>793</v>
      </c>
      <c r="D5" s="199"/>
      <c r="I5" s="260" t="s">
        <v>809</v>
      </c>
      <c r="J5" s="261" t="s">
        <v>793</v>
      </c>
      <c r="L5" s="260" t="s">
        <v>809</v>
      </c>
      <c r="M5" s="261" t="s">
        <v>793</v>
      </c>
    </row>
    <row r="6" spans="1:14">
      <c r="B6" s="200">
        <v>2000</v>
      </c>
      <c r="C6" s="201">
        <v>32004</v>
      </c>
      <c r="D6" s="199"/>
      <c r="I6" s="200">
        <v>2000</v>
      </c>
      <c r="J6" s="201"/>
      <c r="L6" s="200">
        <v>2000</v>
      </c>
      <c r="M6" s="201"/>
    </row>
    <row r="7" spans="1:14">
      <c r="B7" s="200">
        <v>2001</v>
      </c>
      <c r="C7" s="201">
        <v>28589</v>
      </c>
      <c r="D7" s="199"/>
      <c r="I7" s="200">
        <v>2001</v>
      </c>
      <c r="J7" s="201"/>
      <c r="L7" s="200">
        <v>2001</v>
      </c>
      <c r="M7" s="201"/>
    </row>
    <row r="8" spans="1:14">
      <c r="B8" s="200">
        <v>2002</v>
      </c>
      <c r="C8" s="201">
        <v>26878</v>
      </c>
      <c r="D8" s="199"/>
      <c r="I8" s="200">
        <v>2002</v>
      </c>
      <c r="J8" s="201"/>
      <c r="L8" s="200">
        <v>2002</v>
      </c>
      <c r="M8" s="201"/>
    </row>
    <row r="9" spans="1:14">
      <c r="B9" s="200">
        <v>2003</v>
      </c>
      <c r="C9" s="136">
        <v>23811</v>
      </c>
      <c r="D9" s="199"/>
      <c r="I9" s="200">
        <v>2003</v>
      </c>
      <c r="J9" s="136"/>
      <c r="L9" s="200">
        <v>2003</v>
      </c>
      <c r="M9" s="136"/>
    </row>
    <row r="10" spans="1:14">
      <c r="B10" s="200">
        <v>2004</v>
      </c>
      <c r="C10" s="136">
        <v>23899</v>
      </c>
      <c r="D10" s="199"/>
      <c r="I10" s="200">
        <v>2004</v>
      </c>
      <c r="J10" s="136"/>
      <c r="L10" s="200">
        <v>2004</v>
      </c>
      <c r="M10" s="136"/>
    </row>
    <row r="11" spans="1:14">
      <c r="B11" s="200">
        <v>2005</v>
      </c>
      <c r="C11" s="135">
        <v>26154</v>
      </c>
      <c r="D11" s="199"/>
      <c r="I11" s="200">
        <v>2005</v>
      </c>
      <c r="J11" s="135"/>
      <c r="L11" s="200">
        <v>2005</v>
      </c>
      <c r="M11" s="135"/>
    </row>
    <row r="12" spans="1:14">
      <c r="B12" s="200">
        <v>2006</v>
      </c>
      <c r="C12" s="136">
        <v>27131</v>
      </c>
      <c r="I12" s="200">
        <v>2006</v>
      </c>
      <c r="J12" s="136"/>
      <c r="L12" s="200">
        <v>2006</v>
      </c>
      <c r="M12" s="136"/>
    </row>
    <row r="13" spans="1:14">
      <c r="B13" s="200">
        <v>2007</v>
      </c>
      <c r="C13" s="135">
        <v>27402</v>
      </c>
      <c r="I13" s="200">
        <v>2007</v>
      </c>
      <c r="J13" s="135"/>
      <c r="L13" s="200">
        <v>2007</v>
      </c>
      <c r="M13" s="135"/>
    </row>
    <row r="14" spans="1:14">
      <c r="B14" s="200">
        <v>2008</v>
      </c>
      <c r="C14" s="136">
        <v>22273</v>
      </c>
      <c r="I14" s="200">
        <v>2008</v>
      </c>
      <c r="J14" s="136"/>
      <c r="L14" s="200">
        <v>2008</v>
      </c>
      <c r="M14" s="136"/>
    </row>
    <row r="15" spans="1:14">
      <c r="B15" s="200">
        <v>2009</v>
      </c>
      <c r="C15" s="136">
        <v>17265</v>
      </c>
      <c r="I15" s="200">
        <v>2009</v>
      </c>
      <c r="J15" s="136">
        <v>17112</v>
      </c>
      <c r="L15" s="200">
        <v>2009</v>
      </c>
      <c r="M15" s="136">
        <v>153</v>
      </c>
      <c r="N15" s="14"/>
    </row>
    <row r="16" spans="1:14">
      <c r="B16" s="200">
        <v>2010</v>
      </c>
      <c r="C16" s="136">
        <v>15529</v>
      </c>
      <c r="I16" s="200">
        <v>2010</v>
      </c>
      <c r="J16" s="136">
        <v>15219</v>
      </c>
      <c r="L16" s="200">
        <v>2010</v>
      </c>
      <c r="M16" s="136">
        <v>310</v>
      </c>
      <c r="N16" s="14"/>
    </row>
    <row r="17" spans="1:16">
      <c r="B17" s="200">
        <v>2011</v>
      </c>
      <c r="C17" s="136">
        <v>14490</v>
      </c>
      <c r="I17" s="200">
        <v>2011</v>
      </c>
      <c r="J17" s="136">
        <v>14121</v>
      </c>
      <c r="L17" s="200">
        <v>2011</v>
      </c>
      <c r="M17" s="136">
        <v>369</v>
      </c>
      <c r="N17" s="14"/>
    </row>
    <row r="18" spans="1:16">
      <c r="B18" s="200">
        <v>2012</v>
      </c>
      <c r="C18" s="136">
        <v>11418</v>
      </c>
      <c r="I18" s="200">
        <v>2012</v>
      </c>
      <c r="J18" s="136">
        <v>11097</v>
      </c>
      <c r="L18" s="200">
        <v>2012</v>
      </c>
      <c r="M18" s="136">
        <v>321</v>
      </c>
      <c r="N18" s="14"/>
    </row>
    <row r="19" spans="1:16">
      <c r="B19" s="200">
        <v>2013</v>
      </c>
      <c r="C19" s="136">
        <v>11703</v>
      </c>
      <c r="I19" s="200">
        <v>2013</v>
      </c>
      <c r="J19" s="136">
        <v>11424</v>
      </c>
      <c r="L19" s="200">
        <v>2013</v>
      </c>
      <c r="M19" s="136">
        <v>279</v>
      </c>
      <c r="N19" s="14"/>
    </row>
    <row r="20" spans="1:16">
      <c r="B20" s="200">
        <v>2014</v>
      </c>
      <c r="C20" s="136">
        <v>12553</v>
      </c>
      <c r="I20" s="200">
        <v>2014</v>
      </c>
      <c r="J20" s="136">
        <v>12265</v>
      </c>
      <c r="L20" s="200">
        <v>2014</v>
      </c>
      <c r="M20" s="136">
        <v>288</v>
      </c>
      <c r="N20" s="14"/>
    </row>
    <row r="21" spans="1:16">
      <c r="B21" s="200">
        <v>2015</v>
      </c>
      <c r="C21" s="136">
        <v>14369</v>
      </c>
      <c r="I21" s="200">
        <v>2015</v>
      </c>
      <c r="J21" s="136">
        <v>14092</v>
      </c>
      <c r="L21" s="200">
        <v>2015</v>
      </c>
      <c r="M21" s="136">
        <v>277</v>
      </c>
      <c r="N21" s="14"/>
    </row>
    <row r="22" spans="1:16">
      <c r="B22" s="200">
        <v>2016</v>
      </c>
      <c r="C22" s="136">
        <v>15182</v>
      </c>
      <c r="I22" s="200">
        <v>2016</v>
      </c>
      <c r="J22" s="136">
        <v>14935</v>
      </c>
      <c r="L22" s="200">
        <v>2016</v>
      </c>
      <c r="M22" s="136">
        <v>247</v>
      </c>
      <c r="N22" s="14"/>
    </row>
    <row r="23" spans="1:16">
      <c r="B23" s="200">
        <v>2017</v>
      </c>
      <c r="C23" s="136">
        <v>16408</v>
      </c>
      <c r="I23" s="200">
        <v>2017</v>
      </c>
      <c r="J23" s="136">
        <v>16159</v>
      </c>
      <c r="L23" s="200">
        <v>2017</v>
      </c>
      <c r="M23" s="136">
        <v>249</v>
      </c>
      <c r="N23" s="14"/>
    </row>
    <row r="24" spans="1:16">
      <c r="B24" s="200">
        <v>2018</v>
      </c>
      <c r="C24" s="136">
        <v>16609</v>
      </c>
      <c r="I24" s="200">
        <v>2018</v>
      </c>
      <c r="J24" s="136">
        <v>16374</v>
      </c>
      <c r="L24" s="200">
        <v>2018</v>
      </c>
      <c r="M24" s="136">
        <v>235</v>
      </c>
      <c r="N24" s="14"/>
    </row>
    <row r="25" spans="1:16">
      <c r="B25" s="200">
        <v>2019</v>
      </c>
      <c r="C25" s="136">
        <v>17557</v>
      </c>
      <c r="D25" s="14"/>
      <c r="I25" s="200">
        <v>2019</v>
      </c>
      <c r="J25" s="136">
        <v>16682</v>
      </c>
      <c r="L25" s="200">
        <v>2019</v>
      </c>
      <c r="M25" s="136">
        <v>875</v>
      </c>
      <c r="N25" s="14"/>
    </row>
    <row r="26" spans="1:16" ht="72" customHeight="1">
      <c r="B26" s="531" t="s">
        <v>1066</v>
      </c>
      <c r="C26" s="532"/>
      <c r="I26" s="533" t="s">
        <v>1067</v>
      </c>
      <c r="J26" s="534"/>
      <c r="L26" s="533" t="s">
        <v>1068</v>
      </c>
      <c r="M26" s="534"/>
    </row>
    <row r="27" spans="1:16">
      <c r="B27" s="423"/>
      <c r="C27" s="424"/>
    </row>
    <row r="28" spans="1:16">
      <c r="B28" s="423"/>
      <c r="C28" s="424"/>
    </row>
    <row r="29" spans="1:16" ht="12.75" customHeight="1">
      <c r="C29" s="217"/>
    </row>
    <row r="30" spans="1:16">
      <c r="A30" s="197"/>
      <c r="B30" s="525" t="s">
        <v>999</v>
      </c>
      <c r="C30" s="526"/>
      <c r="D30" s="526"/>
      <c r="E30" s="526"/>
      <c r="F30" s="526"/>
      <c r="G30" s="526"/>
      <c r="H30" s="527"/>
      <c r="J30" s="244"/>
      <c r="K30" s="244"/>
      <c r="L30" s="244"/>
      <c r="M30" s="244"/>
      <c r="N30" s="244"/>
      <c r="O30" s="244"/>
      <c r="P30" s="244"/>
    </row>
    <row r="31" spans="1:16" ht="13.5" customHeight="1">
      <c r="B31" s="218"/>
      <c r="C31" s="219" t="s">
        <v>0</v>
      </c>
      <c r="D31" s="220" t="s">
        <v>695</v>
      </c>
      <c r="E31" s="219" t="s">
        <v>1</v>
      </c>
      <c r="F31" s="219" t="s">
        <v>2</v>
      </c>
      <c r="G31" s="219" t="s">
        <v>3</v>
      </c>
      <c r="H31" s="221" t="s">
        <v>4</v>
      </c>
      <c r="J31" s="274"/>
      <c r="K31" s="204"/>
      <c r="L31" s="275"/>
      <c r="M31" s="204"/>
      <c r="N31" s="204"/>
      <c r="O31" s="204"/>
      <c r="P31" s="276"/>
    </row>
    <row r="32" spans="1:16" ht="25.5" customHeight="1">
      <c r="B32" s="12" t="s">
        <v>696</v>
      </c>
      <c r="C32" s="288">
        <v>17557</v>
      </c>
      <c r="D32" s="403">
        <v>39.537449894158399</v>
      </c>
      <c r="E32" s="291">
        <v>17449</v>
      </c>
      <c r="F32" s="291">
        <v>85</v>
      </c>
      <c r="G32" s="291">
        <v>4</v>
      </c>
      <c r="H32" s="291">
        <v>19</v>
      </c>
      <c r="J32" s="277"/>
      <c r="K32" s="278"/>
      <c r="L32" s="279"/>
      <c r="M32" s="280"/>
      <c r="N32" s="280"/>
      <c r="O32" s="280"/>
      <c r="P32" s="280"/>
    </row>
    <row r="33" spans="1:16" ht="12.75" customHeight="1">
      <c r="B33" s="12" t="s">
        <v>697</v>
      </c>
      <c r="C33" s="288">
        <v>2433</v>
      </c>
      <c r="D33" s="403">
        <v>5.4789893257667881</v>
      </c>
      <c r="E33" s="292">
        <v>2406</v>
      </c>
      <c r="F33" s="292">
        <v>21</v>
      </c>
      <c r="G33" s="292">
        <v>2</v>
      </c>
      <c r="H33" s="292">
        <v>4</v>
      </c>
      <c r="J33" s="277"/>
      <c r="K33" s="278"/>
      <c r="L33" s="279"/>
      <c r="M33" s="281"/>
      <c r="N33" s="281"/>
      <c r="O33" s="281"/>
      <c r="P33" s="281"/>
    </row>
    <row r="34" spans="1:16">
      <c r="B34" s="13" t="s">
        <v>698</v>
      </c>
      <c r="C34" s="289">
        <v>19990</v>
      </c>
      <c r="D34" s="404">
        <v>45.016439219925232</v>
      </c>
      <c r="E34" s="289">
        <v>19855</v>
      </c>
      <c r="F34" s="289">
        <v>106</v>
      </c>
      <c r="G34" s="289">
        <v>6</v>
      </c>
      <c r="H34" s="289">
        <v>23</v>
      </c>
      <c r="J34" s="206"/>
      <c r="K34" s="282"/>
      <c r="L34" s="283"/>
      <c r="M34" s="282"/>
      <c r="N34" s="282"/>
      <c r="O34" s="282"/>
      <c r="P34" s="282"/>
    </row>
    <row r="35" spans="1:16">
      <c r="A35" s="15"/>
      <c r="B35" s="16" t="s">
        <v>699</v>
      </c>
      <c r="C35" s="288">
        <v>24416</v>
      </c>
      <c r="D35" s="403">
        <v>54.983560780074768</v>
      </c>
      <c r="E35" s="290"/>
      <c r="F35" s="290"/>
      <c r="G35" s="290"/>
      <c r="H35" s="290"/>
      <c r="J35" s="284"/>
      <c r="K35" s="278"/>
      <c r="L35" s="283"/>
      <c r="M35" s="278"/>
      <c r="N35" s="278"/>
      <c r="O35" s="278"/>
      <c r="P35" s="278"/>
    </row>
    <row r="36" spans="1:16">
      <c r="B36" s="17" t="s">
        <v>698</v>
      </c>
      <c r="C36" s="289">
        <v>44406</v>
      </c>
      <c r="D36" s="404">
        <v>100</v>
      </c>
      <c r="E36" s="288"/>
      <c r="F36" s="288"/>
      <c r="G36" s="288"/>
      <c r="H36" s="288"/>
      <c r="J36" s="285"/>
      <c r="K36" s="282"/>
      <c r="L36" s="283"/>
      <c r="M36" s="278"/>
      <c r="N36" s="278"/>
      <c r="O36" s="278"/>
      <c r="P36" s="278"/>
    </row>
    <row r="37" spans="1:16">
      <c r="C37" s="18"/>
    </row>
    <row r="38" spans="1:16">
      <c r="C38" s="18"/>
      <c r="F38" s="14"/>
    </row>
    <row r="39" spans="1:16" ht="23.25" customHeight="1">
      <c r="B39" s="528"/>
      <c r="C39" s="528"/>
      <c r="D39" s="528"/>
      <c r="E39" s="528"/>
      <c r="F39" s="528"/>
      <c r="G39" s="528"/>
      <c r="H39" s="528"/>
    </row>
  </sheetData>
  <mergeCells count="9">
    <mergeCell ref="B2:L2"/>
    <mergeCell ref="B30:H30"/>
    <mergeCell ref="B39:H39"/>
    <mergeCell ref="B4:C4"/>
    <mergeCell ref="I4:J4"/>
    <mergeCell ref="L4:M4"/>
    <mergeCell ref="B26:C26"/>
    <mergeCell ref="I26:J26"/>
    <mergeCell ref="L26:M2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workbookViewId="0">
      <selection activeCell="B2" sqref="B2:H2"/>
    </sheetView>
  </sheetViews>
  <sheetFormatPr baseColWidth="10" defaultRowHeight="15"/>
  <cols>
    <col min="1" max="1" width="11.42578125" style="197"/>
    <col min="2" max="2" width="40.140625" style="18" customWidth="1"/>
    <col min="3" max="3" width="10.5703125" style="14" customWidth="1"/>
    <col min="4" max="5" width="10.140625" customWidth="1"/>
    <col min="6" max="6" width="9.7109375" customWidth="1"/>
    <col min="7" max="7" width="9.5703125" customWidth="1"/>
    <col min="8" max="8" width="9" customWidth="1"/>
  </cols>
  <sheetData>
    <row r="2" spans="2:9" ht="18">
      <c r="B2" s="535" t="s">
        <v>997</v>
      </c>
      <c r="C2" s="535"/>
      <c r="D2" s="535"/>
      <c r="E2" s="535"/>
      <c r="F2" s="535"/>
      <c r="G2" s="535"/>
      <c r="H2" s="535"/>
    </row>
    <row r="3" spans="2:9">
      <c r="B3" s="384"/>
      <c r="C3" s="381"/>
      <c r="D3" s="5"/>
      <c r="E3" s="5"/>
      <c r="F3" s="5"/>
      <c r="G3" s="5"/>
      <c r="H3" s="5"/>
    </row>
    <row r="4" spans="2:9">
      <c r="B4" s="539" t="s">
        <v>781</v>
      </c>
      <c r="C4" s="540"/>
      <c r="D4" s="540"/>
      <c r="E4" s="540"/>
      <c r="F4" s="540"/>
      <c r="G4" s="540"/>
      <c r="H4" s="541"/>
    </row>
    <row r="5" spans="2:9">
      <c r="B5" s="171" t="s">
        <v>782</v>
      </c>
      <c r="C5" s="382" t="s">
        <v>0</v>
      </c>
      <c r="D5" s="57" t="s">
        <v>703</v>
      </c>
      <c r="E5" s="96" t="s">
        <v>1</v>
      </c>
      <c r="F5" s="96" t="s">
        <v>2</v>
      </c>
      <c r="G5" s="96" t="s">
        <v>3</v>
      </c>
      <c r="H5" s="96" t="s">
        <v>4</v>
      </c>
    </row>
    <row r="6" spans="2:9" ht="15.75" customHeight="1">
      <c r="B6" s="172" t="s">
        <v>458</v>
      </c>
      <c r="C6" s="170">
        <v>21</v>
      </c>
      <c r="D6" s="97">
        <v>0.11961041180156064</v>
      </c>
      <c r="E6" s="98">
        <v>21</v>
      </c>
      <c r="F6" s="98">
        <v>0</v>
      </c>
      <c r="G6" s="98">
        <v>0</v>
      </c>
      <c r="H6" s="98">
        <v>0</v>
      </c>
      <c r="I6" s="414"/>
    </row>
    <row r="7" spans="2:9" ht="24" customHeight="1">
      <c r="B7" s="172" t="s">
        <v>459</v>
      </c>
      <c r="C7" s="170">
        <v>13</v>
      </c>
      <c r="D7" s="97">
        <v>7.4044540639061338E-2</v>
      </c>
      <c r="E7" s="98">
        <v>12</v>
      </c>
      <c r="F7" s="98">
        <v>1</v>
      </c>
      <c r="G7" s="98">
        <v>0</v>
      </c>
      <c r="H7" s="98">
        <v>0</v>
      </c>
      <c r="I7" s="414"/>
    </row>
    <row r="8" spans="2:9">
      <c r="B8" s="172" t="s">
        <v>460</v>
      </c>
      <c r="C8" s="170">
        <v>7</v>
      </c>
      <c r="D8" s="97">
        <v>3.9870137267186877E-2</v>
      </c>
      <c r="E8" s="98">
        <v>7</v>
      </c>
      <c r="F8" s="98">
        <v>0</v>
      </c>
      <c r="G8" s="98">
        <v>0</v>
      </c>
      <c r="H8" s="98">
        <v>0</v>
      </c>
      <c r="I8" s="414"/>
    </row>
    <row r="9" spans="2:9">
      <c r="B9" s="172" t="s">
        <v>461</v>
      </c>
      <c r="C9" s="170">
        <v>17</v>
      </c>
      <c r="D9" s="97">
        <v>9.6827476220310987E-2</v>
      </c>
      <c r="E9" s="98">
        <v>17</v>
      </c>
      <c r="F9" s="98">
        <v>0</v>
      </c>
      <c r="G9" s="98">
        <v>0</v>
      </c>
      <c r="H9" s="98">
        <v>0</v>
      </c>
      <c r="I9" s="414"/>
    </row>
    <row r="10" spans="2:9" ht="24">
      <c r="B10" s="172" t="s">
        <v>462</v>
      </c>
      <c r="C10" s="170">
        <v>27</v>
      </c>
      <c r="D10" s="97">
        <v>0.15378481517343512</v>
      </c>
      <c r="E10" s="98">
        <v>27</v>
      </c>
      <c r="F10" s="98">
        <v>0</v>
      </c>
      <c r="G10" s="98">
        <v>0</v>
      </c>
      <c r="H10" s="98">
        <v>0</v>
      </c>
      <c r="I10" s="414"/>
    </row>
    <row r="11" spans="2:9" ht="24">
      <c r="B11" s="172" t="s">
        <v>463</v>
      </c>
      <c r="C11" s="170">
        <v>48</v>
      </c>
      <c r="D11" s="97">
        <v>0.27339522697499574</v>
      </c>
      <c r="E11" s="98">
        <v>47</v>
      </c>
      <c r="F11" s="98">
        <v>1</v>
      </c>
      <c r="G11" s="98">
        <v>0</v>
      </c>
      <c r="H11" s="98">
        <v>0</v>
      </c>
      <c r="I11" s="414"/>
    </row>
    <row r="12" spans="2:9" ht="12" customHeight="1">
      <c r="B12" s="172" t="s">
        <v>464</v>
      </c>
      <c r="C12" s="170">
        <v>180</v>
      </c>
      <c r="D12" s="97">
        <v>1.025232101156234</v>
      </c>
      <c r="E12" s="98">
        <v>177</v>
      </c>
      <c r="F12" s="98">
        <v>3</v>
      </c>
      <c r="G12" s="98">
        <v>0</v>
      </c>
      <c r="H12" s="98">
        <v>0</v>
      </c>
      <c r="I12" s="414"/>
    </row>
    <row r="13" spans="2:9" ht="23.25" customHeight="1">
      <c r="B13" s="172" t="s">
        <v>465</v>
      </c>
      <c r="C13" s="170">
        <v>20</v>
      </c>
      <c r="D13" s="97">
        <v>0.11391467790624822</v>
      </c>
      <c r="E13" s="98">
        <v>20</v>
      </c>
      <c r="F13" s="98">
        <v>0</v>
      </c>
      <c r="G13" s="98">
        <v>0</v>
      </c>
      <c r="H13" s="98">
        <v>0</v>
      </c>
      <c r="I13" s="414"/>
    </row>
    <row r="14" spans="2:9" ht="24.75" customHeight="1">
      <c r="B14" s="172" t="s">
        <v>466</v>
      </c>
      <c r="C14" s="170">
        <v>114</v>
      </c>
      <c r="D14" s="97">
        <v>0.64931366406561486</v>
      </c>
      <c r="E14" s="98">
        <v>114</v>
      </c>
      <c r="F14" s="98">
        <v>0</v>
      </c>
      <c r="G14" s="98">
        <v>0</v>
      </c>
      <c r="H14" s="98">
        <v>0</v>
      </c>
      <c r="I14" s="414"/>
    </row>
    <row r="15" spans="2:9" ht="24">
      <c r="B15" s="172" t="s">
        <v>467</v>
      </c>
      <c r="C15" s="170">
        <v>29</v>
      </c>
      <c r="D15" s="97">
        <v>0.16517628296405992</v>
      </c>
      <c r="E15" s="98">
        <v>28</v>
      </c>
      <c r="F15" s="98">
        <v>1</v>
      </c>
      <c r="G15" s="98">
        <v>0</v>
      </c>
      <c r="H15" s="98">
        <v>0</v>
      </c>
      <c r="I15" s="414"/>
    </row>
    <row r="16" spans="2:9" ht="24">
      <c r="B16" s="172" t="s">
        <v>468</v>
      </c>
      <c r="C16" s="170">
        <v>60</v>
      </c>
      <c r="D16" s="97">
        <v>0.34174403371874468</v>
      </c>
      <c r="E16" s="98">
        <v>60</v>
      </c>
      <c r="F16" s="98">
        <v>0</v>
      </c>
      <c r="G16" s="98">
        <v>0</v>
      </c>
      <c r="H16" s="98">
        <v>0</v>
      </c>
      <c r="I16" s="414"/>
    </row>
    <row r="17" spans="2:9" ht="24">
      <c r="B17" s="172" t="s">
        <v>469</v>
      </c>
      <c r="C17" s="170">
        <v>179</v>
      </c>
      <c r="D17" s="97">
        <v>1.0195363672609215</v>
      </c>
      <c r="E17" s="98">
        <v>177</v>
      </c>
      <c r="F17" s="98">
        <v>1</v>
      </c>
      <c r="G17" s="98">
        <v>0</v>
      </c>
      <c r="H17" s="98">
        <v>1</v>
      </c>
      <c r="I17" s="414"/>
    </row>
    <row r="18" spans="2:9" ht="23.25" customHeight="1">
      <c r="B18" s="172" t="s">
        <v>470</v>
      </c>
      <c r="C18" s="170">
        <v>267</v>
      </c>
      <c r="D18" s="97">
        <v>1.5207609500484138</v>
      </c>
      <c r="E18" s="98">
        <v>265</v>
      </c>
      <c r="F18" s="98">
        <v>2</v>
      </c>
      <c r="G18" s="98">
        <v>0</v>
      </c>
      <c r="H18" s="98">
        <v>0</v>
      </c>
      <c r="I18" s="414"/>
    </row>
    <row r="19" spans="2:9" ht="24" customHeight="1">
      <c r="B19" s="172" t="s">
        <v>471</v>
      </c>
      <c r="C19" s="170">
        <v>163</v>
      </c>
      <c r="D19" s="97">
        <v>0.92840462493592302</v>
      </c>
      <c r="E19" s="98">
        <v>158</v>
      </c>
      <c r="F19" s="98">
        <v>4</v>
      </c>
      <c r="G19" s="98">
        <v>0</v>
      </c>
      <c r="H19" s="98">
        <v>1</v>
      </c>
      <c r="I19" s="414"/>
    </row>
    <row r="20" spans="2:9" ht="24" customHeight="1">
      <c r="B20" s="172" t="s">
        <v>472</v>
      </c>
      <c r="C20" s="170">
        <v>208</v>
      </c>
      <c r="D20" s="97">
        <v>1.1847126502249814</v>
      </c>
      <c r="E20" s="98">
        <v>206</v>
      </c>
      <c r="F20" s="98">
        <v>2</v>
      </c>
      <c r="G20" s="98">
        <v>0</v>
      </c>
      <c r="H20" s="98">
        <v>0</v>
      </c>
      <c r="I20" s="414"/>
    </row>
    <row r="21" spans="2:9" ht="24">
      <c r="B21" s="172" t="s">
        <v>473</v>
      </c>
      <c r="C21" s="170">
        <v>79</v>
      </c>
      <c r="D21" s="97">
        <v>0.44996297772968047</v>
      </c>
      <c r="E21" s="98">
        <v>78</v>
      </c>
      <c r="F21" s="98">
        <v>1</v>
      </c>
      <c r="G21" s="98">
        <v>0</v>
      </c>
      <c r="H21" s="98">
        <v>0</v>
      </c>
      <c r="I21" s="414"/>
    </row>
    <row r="22" spans="2:9" ht="48">
      <c r="B22" s="172" t="s">
        <v>474</v>
      </c>
      <c r="C22" s="170">
        <v>214</v>
      </c>
      <c r="D22" s="97">
        <v>1.2188870535968559</v>
      </c>
      <c r="E22" s="98">
        <v>213</v>
      </c>
      <c r="F22" s="98">
        <v>1</v>
      </c>
      <c r="G22" s="98">
        <v>0</v>
      </c>
      <c r="H22" s="98">
        <v>0</v>
      </c>
      <c r="I22" s="414"/>
    </row>
    <row r="23" spans="2:9" ht="36">
      <c r="B23" s="172" t="s">
        <v>475</v>
      </c>
      <c r="C23" s="170">
        <v>681</v>
      </c>
      <c r="D23" s="97">
        <v>3.878794782707752</v>
      </c>
      <c r="E23" s="98">
        <v>668</v>
      </c>
      <c r="F23" s="98">
        <v>6</v>
      </c>
      <c r="G23" s="98">
        <v>1</v>
      </c>
      <c r="H23" s="98">
        <v>6</v>
      </c>
      <c r="I23" s="414"/>
    </row>
    <row r="24" spans="2:9" ht="48">
      <c r="B24" s="172" t="s">
        <v>476</v>
      </c>
      <c r="C24" s="170">
        <v>841</v>
      </c>
      <c r="D24" s="97">
        <v>4.7901122059577377</v>
      </c>
      <c r="E24" s="98">
        <v>840</v>
      </c>
      <c r="F24" s="98">
        <v>1</v>
      </c>
      <c r="G24" s="98">
        <v>0</v>
      </c>
      <c r="H24" s="98">
        <v>0</v>
      </c>
      <c r="I24" s="414"/>
    </row>
    <row r="25" spans="2:9" ht="24">
      <c r="B25" s="172" t="s">
        <v>477</v>
      </c>
      <c r="C25" s="170">
        <v>1058</v>
      </c>
      <c r="D25" s="97">
        <v>6.0260864612405314</v>
      </c>
      <c r="E25" s="98">
        <v>1056</v>
      </c>
      <c r="F25" s="98">
        <v>1</v>
      </c>
      <c r="G25" s="98">
        <v>0</v>
      </c>
      <c r="H25" s="98">
        <v>1</v>
      </c>
      <c r="I25" s="414"/>
    </row>
    <row r="26" spans="2:9" ht="24.75" customHeight="1">
      <c r="B26" s="172" t="s">
        <v>478</v>
      </c>
      <c r="C26" s="170">
        <v>37</v>
      </c>
      <c r="D26" s="97">
        <v>0.21074215412655922</v>
      </c>
      <c r="E26" s="98">
        <v>37</v>
      </c>
      <c r="F26" s="98">
        <v>0</v>
      </c>
      <c r="G26" s="98">
        <v>0</v>
      </c>
      <c r="H26" s="98">
        <v>0</v>
      </c>
      <c r="I26" s="414"/>
    </row>
    <row r="27" spans="2:9" ht="14.25" customHeight="1">
      <c r="B27" s="172" t="s">
        <v>479</v>
      </c>
      <c r="C27" s="170">
        <v>84</v>
      </c>
      <c r="D27" s="97">
        <v>0.47844164720624255</v>
      </c>
      <c r="E27" s="98">
        <v>84</v>
      </c>
      <c r="F27" s="98">
        <v>0</v>
      </c>
      <c r="G27" s="98">
        <v>0</v>
      </c>
      <c r="H27" s="98">
        <v>0</v>
      </c>
      <c r="I27" s="414"/>
    </row>
    <row r="28" spans="2:9">
      <c r="B28" s="172" t="s">
        <v>480</v>
      </c>
      <c r="C28" s="170">
        <v>899</v>
      </c>
      <c r="D28" s="97">
        <v>5.1204647718858576</v>
      </c>
      <c r="E28" s="98">
        <v>869</v>
      </c>
      <c r="F28" s="98">
        <v>26</v>
      </c>
      <c r="G28" s="98">
        <v>2</v>
      </c>
      <c r="H28" s="98">
        <v>2</v>
      </c>
      <c r="I28" s="414"/>
    </row>
    <row r="29" spans="2:9" ht="12.75" customHeight="1">
      <c r="B29" s="172" t="s">
        <v>481</v>
      </c>
      <c r="C29" s="170">
        <v>2161</v>
      </c>
      <c r="D29" s="97">
        <v>12.30848094777012</v>
      </c>
      <c r="E29" s="98">
        <v>2149</v>
      </c>
      <c r="F29" s="98">
        <v>11</v>
      </c>
      <c r="G29" s="98">
        <v>0</v>
      </c>
      <c r="H29" s="98">
        <v>1</v>
      </c>
      <c r="I29" s="414"/>
    </row>
    <row r="30" spans="2:9" ht="24">
      <c r="B30" s="172" t="s">
        <v>482</v>
      </c>
      <c r="C30" s="170">
        <v>101</v>
      </c>
      <c r="D30" s="97">
        <v>0.57526912342655345</v>
      </c>
      <c r="E30" s="99">
        <v>101</v>
      </c>
      <c r="F30" s="98">
        <v>0</v>
      </c>
      <c r="G30" s="98">
        <v>0</v>
      </c>
      <c r="H30" s="98">
        <v>0</v>
      </c>
      <c r="I30" s="414"/>
    </row>
    <row r="31" spans="2:9">
      <c r="B31" s="172" t="s">
        <v>483</v>
      </c>
      <c r="C31" s="170">
        <v>43</v>
      </c>
      <c r="D31" s="97">
        <v>0.24491655749843366</v>
      </c>
      <c r="E31" s="98">
        <v>43</v>
      </c>
      <c r="F31" s="98">
        <v>0</v>
      </c>
      <c r="G31" s="98">
        <v>0</v>
      </c>
      <c r="H31" s="98">
        <v>0</v>
      </c>
      <c r="I31" s="414"/>
    </row>
    <row r="32" spans="2:9">
      <c r="B32" s="172" t="s">
        <v>484</v>
      </c>
      <c r="C32" s="170">
        <v>83</v>
      </c>
      <c r="D32" s="97">
        <v>0.47274591331093013</v>
      </c>
      <c r="E32" s="98">
        <v>83</v>
      </c>
      <c r="F32" s="98">
        <v>0</v>
      </c>
      <c r="G32" s="98">
        <v>0</v>
      </c>
      <c r="H32" s="98">
        <v>0</v>
      </c>
      <c r="I32" s="414"/>
    </row>
    <row r="33" spans="2:9" ht="14.25" customHeight="1">
      <c r="B33" s="172" t="s">
        <v>485</v>
      </c>
      <c r="C33" s="170">
        <v>249</v>
      </c>
      <c r="D33" s="97">
        <v>1.4182377399327903</v>
      </c>
      <c r="E33" s="98">
        <v>245</v>
      </c>
      <c r="F33" s="98">
        <v>2</v>
      </c>
      <c r="G33" s="98">
        <v>0</v>
      </c>
      <c r="H33" s="98">
        <v>2</v>
      </c>
      <c r="I33" s="414"/>
    </row>
    <row r="34" spans="2:9" ht="24">
      <c r="B34" s="172" t="s">
        <v>486</v>
      </c>
      <c r="C34" s="170">
        <v>2891</v>
      </c>
      <c r="D34" s="97">
        <v>16.466366691348181</v>
      </c>
      <c r="E34" s="98">
        <v>2887</v>
      </c>
      <c r="F34" s="98">
        <v>3</v>
      </c>
      <c r="G34" s="98">
        <v>0</v>
      </c>
      <c r="H34" s="98">
        <v>1</v>
      </c>
      <c r="I34" s="414"/>
    </row>
    <row r="35" spans="2:9" ht="24">
      <c r="B35" s="172" t="s">
        <v>487</v>
      </c>
      <c r="C35" s="170">
        <v>306</v>
      </c>
      <c r="D35" s="97">
        <v>1.7428945719655979</v>
      </c>
      <c r="E35" s="99">
        <v>306</v>
      </c>
      <c r="F35" s="98">
        <v>0</v>
      </c>
      <c r="G35" s="98">
        <v>0</v>
      </c>
      <c r="H35" s="98">
        <v>0</v>
      </c>
      <c r="I35" s="414"/>
    </row>
    <row r="36" spans="2:9">
      <c r="B36" s="172" t="s">
        <v>488</v>
      </c>
      <c r="C36" s="170">
        <v>2210</v>
      </c>
      <c r="D36" s="97">
        <v>12.587571908640427</v>
      </c>
      <c r="E36" s="98">
        <v>2208</v>
      </c>
      <c r="F36" s="98">
        <v>2</v>
      </c>
      <c r="G36" s="98">
        <v>0</v>
      </c>
      <c r="H36" s="98">
        <v>0</v>
      </c>
      <c r="I36" s="414"/>
    </row>
    <row r="37" spans="2:9">
      <c r="B37" s="172" t="s">
        <v>489</v>
      </c>
      <c r="C37" s="170">
        <v>670</v>
      </c>
      <c r="D37" s="97">
        <v>3.8161417098593149</v>
      </c>
      <c r="E37" s="99">
        <v>669</v>
      </c>
      <c r="F37" s="98">
        <v>1</v>
      </c>
      <c r="G37" s="98">
        <v>0</v>
      </c>
      <c r="H37" s="98">
        <v>0</v>
      </c>
      <c r="I37" s="414"/>
    </row>
    <row r="38" spans="2:9">
      <c r="B38" s="172" t="s">
        <v>490</v>
      </c>
      <c r="C38" s="170">
        <v>648</v>
      </c>
      <c r="D38" s="97">
        <v>3.6908355641624424</v>
      </c>
      <c r="E38" s="98">
        <v>648</v>
      </c>
      <c r="F38" s="98">
        <v>0</v>
      </c>
      <c r="G38" s="98">
        <v>0</v>
      </c>
      <c r="H38" s="98">
        <v>0</v>
      </c>
      <c r="I38" s="414"/>
    </row>
    <row r="39" spans="2:9">
      <c r="B39" s="172" t="s">
        <v>491</v>
      </c>
      <c r="C39" s="170">
        <v>1161</v>
      </c>
      <c r="D39" s="97">
        <v>6.6127470524577099</v>
      </c>
      <c r="E39" s="98">
        <v>1161</v>
      </c>
      <c r="F39" s="98">
        <v>0</v>
      </c>
      <c r="G39" s="98">
        <v>0</v>
      </c>
      <c r="H39" s="98">
        <v>0</v>
      </c>
      <c r="I39" s="414"/>
    </row>
    <row r="40" spans="2:9" ht="24">
      <c r="B40" s="172" t="s">
        <v>492</v>
      </c>
      <c r="C40" s="170">
        <v>873</v>
      </c>
      <c r="D40" s="97">
        <v>4.972375690607735</v>
      </c>
      <c r="E40" s="98">
        <v>871</v>
      </c>
      <c r="F40" s="98">
        <v>2</v>
      </c>
      <c r="G40" s="98">
        <v>0</v>
      </c>
      <c r="H40" s="98">
        <v>0</v>
      </c>
      <c r="I40" s="414"/>
    </row>
    <row r="41" spans="2:9" ht="24">
      <c r="B41" s="172" t="s">
        <v>493</v>
      </c>
      <c r="C41" s="170">
        <v>247</v>
      </c>
      <c r="D41" s="97">
        <v>1.4068462721421655</v>
      </c>
      <c r="E41" s="98">
        <v>246</v>
      </c>
      <c r="F41" s="98">
        <v>1</v>
      </c>
      <c r="G41" s="98">
        <v>0</v>
      </c>
      <c r="H41" s="98">
        <v>0</v>
      </c>
      <c r="I41" s="414"/>
    </row>
    <row r="42" spans="2:9">
      <c r="B42" s="172" t="s">
        <v>494</v>
      </c>
      <c r="C42" s="170">
        <v>80</v>
      </c>
      <c r="D42" s="97">
        <v>0.45565871162499288</v>
      </c>
      <c r="E42" s="98">
        <v>79</v>
      </c>
      <c r="F42" s="98">
        <v>1</v>
      </c>
      <c r="G42" s="98">
        <v>0</v>
      </c>
      <c r="H42" s="98">
        <v>0</v>
      </c>
      <c r="I42" s="414"/>
    </row>
    <row r="43" spans="2:9" ht="36">
      <c r="B43" s="172" t="s">
        <v>495</v>
      </c>
      <c r="C43" s="170">
        <v>12</v>
      </c>
      <c r="D43" s="97">
        <v>6.8348806743748935E-2</v>
      </c>
      <c r="E43" s="98">
        <v>12</v>
      </c>
      <c r="F43" s="98">
        <v>0</v>
      </c>
      <c r="G43" s="98">
        <v>0</v>
      </c>
      <c r="H43" s="98">
        <v>0</v>
      </c>
      <c r="I43" s="414"/>
    </row>
    <row r="44" spans="2:9" ht="48">
      <c r="B44" s="172" t="s">
        <v>496</v>
      </c>
      <c r="C44" s="170">
        <v>134</v>
      </c>
      <c r="D44" s="97">
        <v>0.76322834197186307</v>
      </c>
      <c r="E44" s="98">
        <v>134</v>
      </c>
      <c r="F44" s="98">
        <v>0</v>
      </c>
      <c r="G44" s="98">
        <v>0</v>
      </c>
      <c r="H44" s="98">
        <v>0</v>
      </c>
      <c r="I44" s="414"/>
    </row>
    <row r="45" spans="2:9" ht="25.5" customHeight="1">
      <c r="B45" s="172" t="s">
        <v>497</v>
      </c>
      <c r="C45" s="170">
        <v>65</v>
      </c>
      <c r="D45" s="97">
        <v>0.3702227031953067</v>
      </c>
      <c r="E45" s="98">
        <v>64</v>
      </c>
      <c r="F45" s="98">
        <v>1</v>
      </c>
      <c r="G45" s="98">
        <v>0</v>
      </c>
      <c r="H45" s="98">
        <v>0</v>
      </c>
      <c r="I45" s="414"/>
    </row>
    <row r="46" spans="2:9" ht="36">
      <c r="B46" s="172" t="s">
        <v>498</v>
      </c>
      <c r="C46" s="170">
        <v>15</v>
      </c>
      <c r="D46" s="97">
        <v>8.5436008429686169E-2</v>
      </c>
      <c r="E46" s="98">
        <v>15</v>
      </c>
      <c r="F46" s="98">
        <v>0</v>
      </c>
      <c r="G46" s="98">
        <v>0</v>
      </c>
      <c r="H46" s="98">
        <v>0</v>
      </c>
      <c r="I46" s="414"/>
    </row>
    <row r="47" spans="2:9" ht="38.25" customHeight="1">
      <c r="B47" s="172" t="s">
        <v>499</v>
      </c>
      <c r="C47" s="170">
        <v>18</v>
      </c>
      <c r="D47" s="97">
        <v>0.1025232101156234</v>
      </c>
      <c r="E47" s="98">
        <v>18</v>
      </c>
      <c r="F47" s="98">
        <v>0</v>
      </c>
      <c r="G47" s="98">
        <v>0</v>
      </c>
      <c r="H47" s="98">
        <v>0</v>
      </c>
      <c r="I47" s="414"/>
    </row>
    <row r="48" spans="2:9" ht="24">
      <c r="B48" s="172" t="s">
        <v>500</v>
      </c>
      <c r="C48" s="170">
        <v>239</v>
      </c>
      <c r="D48" s="97">
        <v>1.3612804009796662</v>
      </c>
      <c r="E48" s="98">
        <v>225</v>
      </c>
      <c r="F48" s="98">
        <v>10</v>
      </c>
      <c r="G48" s="98">
        <v>0</v>
      </c>
      <c r="H48" s="98">
        <v>4</v>
      </c>
      <c r="I48" s="414"/>
    </row>
    <row r="49" spans="1:9">
      <c r="B49" s="172" t="s">
        <v>457</v>
      </c>
      <c r="C49" s="170">
        <v>105</v>
      </c>
      <c r="D49" s="97">
        <v>0.59805205900780312</v>
      </c>
      <c r="E49" s="98">
        <v>104</v>
      </c>
      <c r="F49" s="98">
        <v>0</v>
      </c>
      <c r="G49" s="98">
        <v>1</v>
      </c>
      <c r="H49" s="98">
        <v>0</v>
      </c>
      <c r="I49" s="414"/>
    </row>
    <row r="50" spans="1:9" s="286" customFormat="1">
      <c r="A50" s="395"/>
      <c r="B50" s="100" t="s">
        <v>698</v>
      </c>
      <c r="C50" s="101">
        <v>17557</v>
      </c>
      <c r="D50" s="386">
        <v>100</v>
      </c>
      <c r="E50" s="101">
        <v>17449</v>
      </c>
      <c r="F50" s="102">
        <v>85</v>
      </c>
      <c r="G50" s="102">
        <v>4</v>
      </c>
      <c r="H50" s="102">
        <v>19</v>
      </c>
      <c r="I50" s="414"/>
    </row>
    <row r="51" spans="1:9">
      <c r="D51" s="14"/>
      <c r="E51" s="14"/>
      <c r="F51" s="14"/>
      <c r="G51" s="14"/>
      <c r="H51" s="14"/>
    </row>
    <row r="54" spans="1:9">
      <c r="B54" s="586"/>
      <c r="C54" s="586"/>
      <c r="D54" s="586"/>
      <c r="E54" s="586"/>
      <c r="F54" s="586"/>
      <c r="G54" s="586"/>
    </row>
    <row r="55" spans="1:9">
      <c r="B55" s="385"/>
      <c r="C55" s="383"/>
      <c r="D55" s="169"/>
      <c r="E55" s="169"/>
      <c r="F55" s="169"/>
      <c r="G55" s="169"/>
    </row>
  </sheetData>
  <mergeCells count="3">
    <mergeCell ref="B4:H4"/>
    <mergeCell ref="B54:G54"/>
    <mergeCell ref="B2:H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7"/>
  <sheetViews>
    <sheetView topLeftCell="A2" workbookViewId="0">
      <selection activeCell="B2" sqref="B2:H2"/>
    </sheetView>
  </sheetViews>
  <sheetFormatPr baseColWidth="10" defaultRowHeight="15"/>
  <cols>
    <col min="1" max="1" width="11.42578125" style="197"/>
    <col min="2" max="2" width="44.7109375" style="18" customWidth="1"/>
    <col min="3" max="3" width="11.42578125" style="14"/>
    <col min="4" max="4" width="11.42578125" style="24"/>
    <col min="5" max="8" width="11.42578125" style="14"/>
  </cols>
  <sheetData>
    <row r="2" spans="2:9" ht="18">
      <c r="B2" s="535" t="s">
        <v>997</v>
      </c>
      <c r="C2" s="535"/>
      <c r="D2" s="535"/>
      <c r="E2" s="535"/>
      <c r="F2" s="535"/>
      <c r="G2" s="535"/>
      <c r="H2" s="535"/>
    </row>
    <row r="3" spans="2:9">
      <c r="B3" s="390"/>
      <c r="C3" s="387"/>
      <c r="D3" s="393"/>
      <c r="E3" s="387"/>
      <c r="F3" s="387"/>
      <c r="G3" s="387"/>
      <c r="H3" s="387"/>
    </row>
    <row r="4" spans="2:9">
      <c r="B4" s="587" t="s">
        <v>783</v>
      </c>
      <c r="C4" s="587"/>
      <c r="D4" s="587"/>
      <c r="E4" s="587"/>
      <c r="F4" s="587"/>
      <c r="G4" s="587"/>
      <c r="H4" s="587"/>
    </row>
    <row r="5" spans="2:9">
      <c r="B5" s="391" t="s">
        <v>784</v>
      </c>
      <c r="C5" s="382" t="s">
        <v>0</v>
      </c>
      <c r="D5" s="394" t="s">
        <v>703</v>
      </c>
      <c r="E5" s="382" t="s">
        <v>1</v>
      </c>
      <c r="F5" s="382" t="s">
        <v>2</v>
      </c>
      <c r="G5" s="382" t="s">
        <v>3</v>
      </c>
      <c r="H5" s="382" t="s">
        <v>4</v>
      </c>
    </row>
    <row r="6" spans="2:9" ht="38.25" customHeight="1">
      <c r="B6" s="392" t="s">
        <v>503</v>
      </c>
      <c r="C6" s="388">
        <v>262</v>
      </c>
      <c r="D6" s="174">
        <v>1.4922822805718516</v>
      </c>
      <c r="E6" s="389">
        <v>260</v>
      </c>
      <c r="F6" s="389">
        <v>2</v>
      </c>
      <c r="G6" s="389">
        <v>0</v>
      </c>
      <c r="H6" s="389">
        <v>0</v>
      </c>
      <c r="I6" s="414"/>
    </row>
    <row r="7" spans="2:9" ht="48">
      <c r="B7" s="392" t="s">
        <v>504</v>
      </c>
      <c r="C7" s="388">
        <v>2546</v>
      </c>
      <c r="D7" s="174">
        <v>14.501338497465399</v>
      </c>
      <c r="E7" s="389">
        <v>2534</v>
      </c>
      <c r="F7" s="389">
        <v>12</v>
      </c>
      <c r="G7" s="389">
        <v>0</v>
      </c>
      <c r="H7" s="389">
        <v>0</v>
      </c>
      <c r="I7" s="414"/>
    </row>
    <row r="8" spans="2:9" ht="24">
      <c r="B8" s="392" t="s">
        <v>505</v>
      </c>
      <c r="C8" s="388">
        <v>9</v>
      </c>
      <c r="D8" s="174">
        <v>5.1261605057811702E-2</v>
      </c>
      <c r="E8" s="389">
        <v>9</v>
      </c>
      <c r="F8" s="389">
        <v>0</v>
      </c>
      <c r="G8" s="389">
        <v>0</v>
      </c>
      <c r="H8" s="389">
        <v>0</v>
      </c>
      <c r="I8" s="414"/>
    </row>
    <row r="9" spans="2:9" ht="36">
      <c r="B9" s="392" t="s">
        <v>506</v>
      </c>
      <c r="C9" s="103">
        <v>48</v>
      </c>
      <c r="D9" s="174">
        <v>0.27339522697499574</v>
      </c>
      <c r="E9" s="173">
        <v>48</v>
      </c>
      <c r="F9" s="389">
        <v>0</v>
      </c>
      <c r="G9" s="389">
        <v>0</v>
      </c>
      <c r="H9" s="389">
        <v>0</v>
      </c>
      <c r="I9" s="414"/>
    </row>
    <row r="10" spans="2:9" ht="24">
      <c r="B10" s="392" t="s">
        <v>507</v>
      </c>
      <c r="C10" s="388">
        <v>569</v>
      </c>
      <c r="D10" s="174">
        <v>3.2408725864327614</v>
      </c>
      <c r="E10" s="389">
        <v>557</v>
      </c>
      <c r="F10" s="389">
        <v>8</v>
      </c>
      <c r="G10" s="389">
        <v>2</v>
      </c>
      <c r="H10" s="389">
        <v>2</v>
      </c>
      <c r="I10" s="414"/>
    </row>
    <row r="11" spans="2:9" ht="24">
      <c r="B11" s="392" t="s">
        <v>508</v>
      </c>
      <c r="C11" s="388">
        <v>154</v>
      </c>
      <c r="D11" s="174">
        <v>0.87714301987811139</v>
      </c>
      <c r="E11" s="389">
        <v>152</v>
      </c>
      <c r="F11" s="389">
        <v>2</v>
      </c>
      <c r="G11" s="389">
        <v>0</v>
      </c>
      <c r="H11" s="389">
        <v>0</v>
      </c>
      <c r="I11" s="414"/>
    </row>
    <row r="12" spans="2:9" ht="36">
      <c r="B12" s="392" t="s">
        <v>509</v>
      </c>
      <c r="C12" s="388">
        <v>254</v>
      </c>
      <c r="D12" s="174">
        <v>1.4467164094093523</v>
      </c>
      <c r="E12" s="389">
        <v>246</v>
      </c>
      <c r="F12" s="389">
        <v>8</v>
      </c>
      <c r="G12" s="389">
        <v>0</v>
      </c>
      <c r="H12" s="389">
        <v>0</v>
      </c>
      <c r="I12" s="414"/>
    </row>
    <row r="13" spans="2:9" ht="36">
      <c r="B13" s="392" t="s">
        <v>510</v>
      </c>
      <c r="C13" s="388">
        <v>31</v>
      </c>
      <c r="D13" s="174">
        <v>0.17656775075468475</v>
      </c>
      <c r="E13" s="389">
        <v>31</v>
      </c>
      <c r="F13" s="389">
        <v>0</v>
      </c>
      <c r="G13" s="389">
        <v>0</v>
      </c>
      <c r="H13" s="389">
        <v>0</v>
      </c>
      <c r="I13" s="414"/>
    </row>
    <row r="14" spans="2:9" ht="36">
      <c r="B14" s="392" t="s">
        <v>511</v>
      </c>
      <c r="C14" s="388">
        <v>9</v>
      </c>
      <c r="D14" s="174">
        <v>5.1261605057811702E-2</v>
      </c>
      <c r="E14" s="389">
        <v>9</v>
      </c>
      <c r="F14" s="389">
        <v>0</v>
      </c>
      <c r="G14" s="389">
        <v>0</v>
      </c>
      <c r="H14" s="389">
        <v>0</v>
      </c>
      <c r="I14" s="414"/>
    </row>
    <row r="15" spans="2:9" ht="36">
      <c r="B15" s="392" t="s">
        <v>512</v>
      </c>
      <c r="C15" s="388">
        <v>22</v>
      </c>
      <c r="D15" s="174">
        <v>0.12530614569687304</v>
      </c>
      <c r="E15" s="389">
        <v>22</v>
      </c>
      <c r="F15" s="389">
        <v>0</v>
      </c>
      <c r="G15" s="389">
        <v>0</v>
      </c>
      <c r="H15" s="389">
        <v>0</v>
      </c>
      <c r="I15" s="414"/>
    </row>
    <row r="16" spans="2:9" ht="24">
      <c r="B16" s="392" t="s">
        <v>513</v>
      </c>
      <c r="C16" s="388">
        <v>18</v>
      </c>
      <c r="D16" s="174">
        <v>0.1025232101156234</v>
      </c>
      <c r="E16" s="389">
        <v>18</v>
      </c>
      <c r="F16" s="389">
        <v>0</v>
      </c>
      <c r="G16" s="389">
        <v>0</v>
      </c>
      <c r="H16" s="389">
        <v>0</v>
      </c>
      <c r="I16" s="414"/>
    </row>
    <row r="17" spans="2:9">
      <c r="B17" s="392" t="s">
        <v>514</v>
      </c>
      <c r="C17" s="388">
        <v>7</v>
      </c>
      <c r="D17" s="174">
        <v>3.9870137267186877E-2</v>
      </c>
      <c r="E17" s="389">
        <v>7</v>
      </c>
      <c r="F17" s="389">
        <v>0</v>
      </c>
      <c r="G17" s="389">
        <v>0</v>
      </c>
      <c r="H17" s="389">
        <v>0</v>
      </c>
      <c r="I17" s="414"/>
    </row>
    <row r="18" spans="2:9" ht="36">
      <c r="B18" s="392" t="s">
        <v>515</v>
      </c>
      <c r="C18" s="388">
        <v>3</v>
      </c>
      <c r="D18" s="174">
        <v>1.7087201685937234E-2</v>
      </c>
      <c r="E18" s="389">
        <v>3</v>
      </c>
      <c r="F18" s="389">
        <v>0</v>
      </c>
      <c r="G18" s="389">
        <v>0</v>
      </c>
      <c r="H18" s="389">
        <v>0</v>
      </c>
      <c r="I18" s="414"/>
    </row>
    <row r="19" spans="2:9" ht="36">
      <c r="B19" s="392" t="s">
        <v>516</v>
      </c>
      <c r="C19" s="388">
        <v>79</v>
      </c>
      <c r="D19" s="174">
        <v>0.44996297772968047</v>
      </c>
      <c r="E19" s="389">
        <v>79</v>
      </c>
      <c r="F19" s="389">
        <v>0</v>
      </c>
      <c r="G19" s="389">
        <v>0</v>
      </c>
      <c r="H19" s="389">
        <v>0</v>
      </c>
      <c r="I19" s="414"/>
    </row>
    <row r="20" spans="2:9" ht="24">
      <c r="B20" s="392" t="s">
        <v>517</v>
      </c>
      <c r="C20" s="388">
        <v>40</v>
      </c>
      <c r="D20" s="174">
        <v>0.22782935581249644</v>
      </c>
      <c r="E20" s="389">
        <v>39</v>
      </c>
      <c r="F20" s="389">
        <v>1</v>
      </c>
      <c r="G20" s="389">
        <v>0</v>
      </c>
      <c r="H20" s="389">
        <v>0</v>
      </c>
      <c r="I20" s="414"/>
    </row>
    <row r="21" spans="2:9">
      <c r="B21" s="392" t="s">
        <v>518</v>
      </c>
      <c r="C21" s="388">
        <v>11</v>
      </c>
      <c r="D21" s="174">
        <v>6.265307284843652E-2</v>
      </c>
      <c r="E21" s="389">
        <v>11</v>
      </c>
      <c r="F21" s="389">
        <v>0</v>
      </c>
      <c r="G21" s="389">
        <v>0</v>
      </c>
      <c r="H21" s="389">
        <v>0</v>
      </c>
      <c r="I21" s="414"/>
    </row>
    <row r="22" spans="2:9" ht="36">
      <c r="B22" s="392" t="s">
        <v>519</v>
      </c>
      <c r="C22" s="388">
        <v>16</v>
      </c>
      <c r="D22" s="174">
        <v>9.1131742324998571E-2</v>
      </c>
      <c r="E22" s="389">
        <v>16</v>
      </c>
      <c r="F22" s="389">
        <v>0</v>
      </c>
      <c r="G22" s="389">
        <v>0</v>
      </c>
      <c r="H22" s="389">
        <v>0</v>
      </c>
      <c r="I22" s="414"/>
    </row>
    <row r="23" spans="2:9" ht="36">
      <c r="B23" s="392" t="s">
        <v>520</v>
      </c>
      <c r="C23" s="388">
        <v>41</v>
      </c>
      <c r="D23" s="174">
        <v>0.23352508970780886</v>
      </c>
      <c r="E23" s="389">
        <v>41</v>
      </c>
      <c r="F23" s="389">
        <v>0</v>
      </c>
      <c r="G23" s="389">
        <v>0</v>
      </c>
      <c r="H23" s="389">
        <v>0</v>
      </c>
      <c r="I23" s="414"/>
    </row>
    <row r="24" spans="2:9" ht="36">
      <c r="B24" s="392" t="s">
        <v>521</v>
      </c>
      <c r="C24" s="388">
        <v>38</v>
      </c>
      <c r="D24" s="174">
        <v>0.21643788802187164</v>
      </c>
      <c r="E24" s="389">
        <v>36</v>
      </c>
      <c r="F24" s="389">
        <v>2</v>
      </c>
      <c r="G24" s="389">
        <v>0</v>
      </c>
      <c r="H24" s="389">
        <v>0</v>
      </c>
      <c r="I24" s="414"/>
    </row>
    <row r="25" spans="2:9" ht="36">
      <c r="B25" s="392" t="s">
        <v>522</v>
      </c>
      <c r="C25" s="388">
        <v>7</v>
      </c>
      <c r="D25" s="174">
        <v>3.9870137267186877E-2</v>
      </c>
      <c r="E25" s="389">
        <v>7</v>
      </c>
      <c r="F25" s="389">
        <v>0</v>
      </c>
      <c r="G25" s="389">
        <v>0</v>
      </c>
      <c r="H25" s="389">
        <v>0</v>
      </c>
      <c r="I25" s="414"/>
    </row>
    <row r="26" spans="2:9">
      <c r="B26" s="392" t="s">
        <v>523</v>
      </c>
      <c r="C26" s="388">
        <v>31</v>
      </c>
      <c r="D26" s="174">
        <v>0.17656775075468475</v>
      </c>
      <c r="E26" s="389">
        <v>31</v>
      </c>
      <c r="F26" s="389">
        <v>0</v>
      </c>
      <c r="G26" s="389">
        <v>0</v>
      </c>
      <c r="H26" s="389">
        <v>0</v>
      </c>
      <c r="I26" s="414"/>
    </row>
    <row r="27" spans="2:9" ht="24">
      <c r="B27" s="392" t="s">
        <v>524</v>
      </c>
      <c r="C27" s="388">
        <v>756</v>
      </c>
      <c r="D27" s="174">
        <v>4.3059748248561824</v>
      </c>
      <c r="E27" s="389">
        <v>756</v>
      </c>
      <c r="F27" s="389">
        <v>0</v>
      </c>
      <c r="G27" s="389">
        <v>0</v>
      </c>
      <c r="H27" s="389">
        <v>0</v>
      </c>
      <c r="I27" s="414"/>
    </row>
    <row r="28" spans="2:9" ht="24">
      <c r="B28" s="392" t="s">
        <v>525</v>
      </c>
      <c r="C28" s="388">
        <v>8</v>
      </c>
      <c r="D28" s="174">
        <v>4.5565871162499286E-2</v>
      </c>
      <c r="E28" s="389">
        <v>8</v>
      </c>
      <c r="F28" s="389">
        <v>0</v>
      </c>
      <c r="G28" s="389">
        <v>0</v>
      </c>
      <c r="H28" s="389">
        <v>0</v>
      </c>
      <c r="I28" s="414"/>
    </row>
    <row r="29" spans="2:9" ht="24">
      <c r="B29" s="392" t="s">
        <v>526</v>
      </c>
      <c r="C29" s="388">
        <v>10</v>
      </c>
      <c r="D29" s="174">
        <v>5.6957338953124111E-2</v>
      </c>
      <c r="E29" s="389">
        <v>10</v>
      </c>
      <c r="F29" s="389">
        <v>0</v>
      </c>
      <c r="G29" s="389">
        <v>0</v>
      </c>
      <c r="H29" s="389">
        <v>0</v>
      </c>
      <c r="I29" s="414"/>
    </row>
    <row r="30" spans="2:9" ht="24">
      <c r="B30" s="392" t="s">
        <v>527</v>
      </c>
      <c r="C30" s="388">
        <v>71</v>
      </c>
      <c r="D30" s="174">
        <v>0.4043971065671812</v>
      </c>
      <c r="E30" s="389">
        <v>71</v>
      </c>
      <c r="F30" s="389">
        <v>0</v>
      </c>
      <c r="G30" s="389">
        <v>0</v>
      </c>
      <c r="H30" s="389">
        <v>0</v>
      </c>
      <c r="I30" s="414"/>
    </row>
    <row r="31" spans="2:9" ht="24">
      <c r="B31" s="392" t="s">
        <v>528</v>
      </c>
      <c r="C31" s="388">
        <v>84</v>
      </c>
      <c r="D31" s="174">
        <v>0.47844164720624255</v>
      </c>
      <c r="E31" s="389">
        <v>84</v>
      </c>
      <c r="F31" s="389">
        <v>0</v>
      </c>
      <c r="G31" s="389">
        <v>0</v>
      </c>
      <c r="H31" s="389">
        <v>0</v>
      </c>
      <c r="I31" s="414"/>
    </row>
    <row r="32" spans="2:9" ht="24">
      <c r="B32" s="392" t="s">
        <v>985</v>
      </c>
      <c r="C32" s="388">
        <v>5</v>
      </c>
      <c r="D32" s="174">
        <v>2.8478669476562055E-2</v>
      </c>
      <c r="E32" s="389">
        <v>5</v>
      </c>
      <c r="F32" s="389">
        <v>0</v>
      </c>
      <c r="G32" s="389">
        <v>0</v>
      </c>
      <c r="H32" s="389">
        <v>0</v>
      </c>
      <c r="I32" s="414"/>
    </row>
    <row r="33" spans="2:9" ht="24">
      <c r="B33" s="392" t="s">
        <v>529</v>
      </c>
      <c r="C33" s="388">
        <v>18</v>
      </c>
      <c r="D33" s="174">
        <v>0.1025232101156234</v>
      </c>
      <c r="E33" s="389">
        <v>18</v>
      </c>
      <c r="F33" s="389">
        <v>0</v>
      </c>
      <c r="G33" s="389">
        <v>0</v>
      </c>
      <c r="H33" s="389">
        <v>0</v>
      </c>
      <c r="I33" s="414"/>
    </row>
    <row r="34" spans="2:9" ht="36">
      <c r="B34" s="392" t="s">
        <v>530</v>
      </c>
      <c r="C34" s="388">
        <v>40</v>
      </c>
      <c r="D34" s="174">
        <v>0.22782935581249644</v>
      </c>
      <c r="E34" s="389">
        <v>40</v>
      </c>
      <c r="F34" s="389">
        <v>0</v>
      </c>
      <c r="G34" s="389">
        <v>0</v>
      </c>
      <c r="H34" s="389">
        <v>0</v>
      </c>
      <c r="I34" s="414"/>
    </row>
    <row r="35" spans="2:9" ht="24">
      <c r="B35" s="392" t="s">
        <v>531</v>
      </c>
      <c r="C35" s="388">
        <v>30</v>
      </c>
      <c r="D35" s="174">
        <v>0.17087201685937234</v>
      </c>
      <c r="E35" s="389">
        <v>29</v>
      </c>
      <c r="F35" s="389">
        <v>1</v>
      </c>
      <c r="G35" s="389">
        <v>0</v>
      </c>
      <c r="H35" s="389">
        <v>0</v>
      </c>
      <c r="I35" s="414"/>
    </row>
    <row r="36" spans="2:9">
      <c r="B36" s="392" t="s">
        <v>532</v>
      </c>
      <c r="C36" s="388">
        <v>5</v>
      </c>
      <c r="D36" s="174">
        <v>2.8478669476562055E-2</v>
      </c>
      <c r="E36" s="389">
        <v>5</v>
      </c>
      <c r="F36" s="389">
        <v>0</v>
      </c>
      <c r="G36" s="389">
        <v>0</v>
      </c>
      <c r="H36" s="389">
        <v>0</v>
      </c>
      <c r="I36" s="414"/>
    </row>
    <row r="37" spans="2:9" ht="24">
      <c r="B37" s="392" t="s">
        <v>533</v>
      </c>
      <c r="C37" s="388">
        <v>73</v>
      </c>
      <c r="D37" s="174">
        <v>0.41578857435780603</v>
      </c>
      <c r="E37" s="389">
        <v>73</v>
      </c>
      <c r="F37" s="389">
        <v>0</v>
      </c>
      <c r="G37" s="389">
        <v>0</v>
      </c>
      <c r="H37" s="389">
        <v>0</v>
      </c>
      <c r="I37" s="414"/>
    </row>
    <row r="38" spans="2:9" ht="24">
      <c r="B38" s="392" t="s">
        <v>534</v>
      </c>
      <c r="C38" s="388">
        <v>30</v>
      </c>
      <c r="D38" s="174">
        <v>0.17087201685937234</v>
      </c>
      <c r="E38" s="389">
        <v>30</v>
      </c>
      <c r="F38" s="389">
        <v>0</v>
      </c>
      <c r="G38" s="389">
        <v>0</v>
      </c>
      <c r="H38" s="389">
        <v>0</v>
      </c>
      <c r="I38" s="414"/>
    </row>
    <row r="39" spans="2:9" ht="24">
      <c r="B39" s="392" t="s">
        <v>535</v>
      </c>
      <c r="C39" s="388">
        <v>5</v>
      </c>
      <c r="D39" s="174">
        <v>2.8478669476562055E-2</v>
      </c>
      <c r="E39" s="389">
        <v>5</v>
      </c>
      <c r="F39" s="389">
        <v>0</v>
      </c>
      <c r="G39" s="389">
        <v>0</v>
      </c>
      <c r="H39" s="389">
        <v>0</v>
      </c>
      <c r="I39" s="414"/>
    </row>
    <row r="40" spans="2:9" ht="24">
      <c r="B40" s="392" t="s">
        <v>536</v>
      </c>
      <c r="C40" s="388">
        <v>7</v>
      </c>
      <c r="D40" s="174">
        <v>3.9870137267186877E-2</v>
      </c>
      <c r="E40" s="389">
        <v>7</v>
      </c>
      <c r="F40" s="389">
        <v>0</v>
      </c>
      <c r="G40" s="389">
        <v>0</v>
      </c>
      <c r="H40" s="389">
        <v>0</v>
      </c>
      <c r="I40" s="414"/>
    </row>
    <row r="41" spans="2:9" ht="36">
      <c r="B41" s="392" t="s">
        <v>537</v>
      </c>
      <c r="C41" s="388">
        <v>89</v>
      </c>
      <c r="D41" s="174">
        <v>0.50692031668280457</v>
      </c>
      <c r="E41" s="389">
        <v>88</v>
      </c>
      <c r="F41" s="389">
        <v>1</v>
      </c>
      <c r="G41" s="389">
        <v>0</v>
      </c>
      <c r="H41" s="389">
        <v>0</v>
      </c>
      <c r="I41" s="414"/>
    </row>
    <row r="42" spans="2:9">
      <c r="B42" s="392" t="s">
        <v>538</v>
      </c>
      <c r="C42" s="388">
        <v>33</v>
      </c>
      <c r="D42" s="174">
        <v>0.18795921854530956</v>
      </c>
      <c r="E42" s="389">
        <v>33</v>
      </c>
      <c r="F42" s="389">
        <v>0</v>
      </c>
      <c r="G42" s="389">
        <v>0</v>
      </c>
      <c r="H42" s="389">
        <v>0</v>
      </c>
      <c r="I42" s="414"/>
    </row>
    <row r="43" spans="2:9" ht="24">
      <c r="B43" s="392" t="s">
        <v>539</v>
      </c>
      <c r="C43" s="388">
        <v>86</v>
      </c>
      <c r="D43" s="174">
        <v>0.48983311499686732</v>
      </c>
      <c r="E43" s="389">
        <v>86</v>
      </c>
      <c r="F43" s="389">
        <v>0</v>
      </c>
      <c r="G43" s="389">
        <v>0</v>
      </c>
      <c r="H43" s="389">
        <v>0</v>
      </c>
      <c r="I43" s="414"/>
    </row>
    <row r="44" spans="2:9" ht="24">
      <c r="B44" s="392" t="s">
        <v>540</v>
      </c>
      <c r="C44" s="388">
        <v>3</v>
      </c>
      <c r="D44" s="174">
        <v>1.7087201685937234E-2</v>
      </c>
      <c r="E44" s="389">
        <v>3</v>
      </c>
      <c r="F44" s="389">
        <v>0</v>
      </c>
      <c r="G44" s="389">
        <v>0</v>
      </c>
      <c r="H44" s="389">
        <v>0</v>
      </c>
      <c r="I44" s="414"/>
    </row>
    <row r="45" spans="2:9" ht="24">
      <c r="B45" s="392" t="s">
        <v>541</v>
      </c>
      <c r="C45" s="388">
        <v>26</v>
      </c>
      <c r="D45" s="174">
        <v>0.14808908127812268</v>
      </c>
      <c r="E45" s="389">
        <v>26</v>
      </c>
      <c r="F45" s="389">
        <v>0</v>
      </c>
      <c r="G45" s="389">
        <v>0</v>
      </c>
      <c r="H45" s="389">
        <v>0</v>
      </c>
      <c r="I45" s="414"/>
    </row>
    <row r="46" spans="2:9" ht="24">
      <c r="B46" s="392" t="s">
        <v>542</v>
      </c>
      <c r="C46" s="388">
        <v>55</v>
      </c>
      <c r="D46" s="174">
        <v>0.3132653642421826</v>
      </c>
      <c r="E46" s="389">
        <v>55</v>
      </c>
      <c r="F46" s="389">
        <v>0</v>
      </c>
      <c r="G46" s="389">
        <v>0</v>
      </c>
      <c r="H46" s="389">
        <v>0</v>
      </c>
      <c r="I46" s="414"/>
    </row>
    <row r="47" spans="2:9" ht="24">
      <c r="B47" s="392" t="s">
        <v>543</v>
      </c>
      <c r="C47" s="388">
        <v>5</v>
      </c>
      <c r="D47" s="174">
        <v>2.8478669476562055E-2</v>
      </c>
      <c r="E47" s="389">
        <v>5</v>
      </c>
      <c r="F47" s="389">
        <v>0</v>
      </c>
      <c r="G47" s="389">
        <v>0</v>
      </c>
      <c r="H47" s="389">
        <v>0</v>
      </c>
      <c r="I47" s="414"/>
    </row>
    <row r="48" spans="2:9" ht="24">
      <c r="B48" s="392" t="s">
        <v>1042</v>
      </c>
      <c r="C48" s="388">
        <v>2</v>
      </c>
      <c r="D48" s="174">
        <v>1.1391467790624821E-2</v>
      </c>
      <c r="E48" s="389">
        <v>2</v>
      </c>
      <c r="F48" s="389">
        <v>0</v>
      </c>
      <c r="G48" s="389">
        <v>0</v>
      </c>
      <c r="H48" s="389">
        <v>0</v>
      </c>
      <c r="I48" s="414"/>
    </row>
    <row r="49" spans="2:9" ht="24">
      <c r="B49" s="392" t="s">
        <v>544</v>
      </c>
      <c r="C49" s="388">
        <v>37</v>
      </c>
      <c r="D49" s="174">
        <v>0.21074215412655922</v>
      </c>
      <c r="E49" s="389">
        <v>37</v>
      </c>
      <c r="F49" s="389">
        <v>0</v>
      </c>
      <c r="G49" s="389">
        <v>0</v>
      </c>
      <c r="H49" s="389">
        <v>0</v>
      </c>
      <c r="I49" s="414"/>
    </row>
    <row r="50" spans="2:9" ht="48">
      <c r="B50" s="392" t="s">
        <v>545</v>
      </c>
      <c r="C50" s="388">
        <v>11</v>
      </c>
      <c r="D50" s="174">
        <v>6.265307284843652E-2</v>
      </c>
      <c r="E50" s="389">
        <v>11</v>
      </c>
      <c r="F50" s="389">
        <v>0</v>
      </c>
      <c r="G50" s="389">
        <v>0</v>
      </c>
      <c r="H50" s="389">
        <v>0</v>
      </c>
      <c r="I50" s="414"/>
    </row>
    <row r="51" spans="2:9" ht="36">
      <c r="B51" s="392" t="s">
        <v>546</v>
      </c>
      <c r="C51" s="388">
        <v>16</v>
      </c>
      <c r="D51" s="174">
        <v>9.1131742324998571E-2</v>
      </c>
      <c r="E51" s="389">
        <v>16</v>
      </c>
      <c r="F51" s="389">
        <v>0</v>
      </c>
      <c r="G51" s="389">
        <v>0</v>
      </c>
      <c r="H51" s="389">
        <v>0</v>
      </c>
      <c r="I51" s="414"/>
    </row>
    <row r="52" spans="2:9">
      <c r="B52" s="392" t="s">
        <v>867</v>
      </c>
      <c r="C52" s="388">
        <v>4</v>
      </c>
      <c r="D52" s="174">
        <v>2.2782935581249643E-2</v>
      </c>
      <c r="E52" s="389">
        <v>4</v>
      </c>
      <c r="F52" s="389">
        <v>0</v>
      </c>
      <c r="G52" s="389">
        <v>0</v>
      </c>
      <c r="H52" s="389">
        <v>0</v>
      </c>
      <c r="I52" s="414"/>
    </row>
    <row r="53" spans="2:9" ht="24">
      <c r="B53" s="392" t="s">
        <v>547</v>
      </c>
      <c r="C53" s="388">
        <v>14</v>
      </c>
      <c r="D53" s="174">
        <v>7.9740274534373753E-2</v>
      </c>
      <c r="E53" s="389">
        <v>14</v>
      </c>
      <c r="F53" s="389">
        <v>0</v>
      </c>
      <c r="G53" s="389">
        <v>0</v>
      </c>
      <c r="H53" s="389">
        <v>0</v>
      </c>
      <c r="I53" s="414"/>
    </row>
    <row r="54" spans="2:9" ht="24">
      <c r="B54" s="392" t="s">
        <v>548</v>
      </c>
      <c r="C54" s="388">
        <v>10</v>
      </c>
      <c r="D54" s="174">
        <v>5.6957338953124111E-2</v>
      </c>
      <c r="E54" s="389">
        <v>10</v>
      </c>
      <c r="F54" s="389">
        <v>0</v>
      </c>
      <c r="G54" s="389">
        <v>0</v>
      </c>
      <c r="H54" s="389">
        <v>0</v>
      </c>
      <c r="I54" s="414"/>
    </row>
    <row r="55" spans="2:9" ht="36">
      <c r="B55" s="392" t="s">
        <v>549</v>
      </c>
      <c r="C55" s="388">
        <v>6</v>
      </c>
      <c r="D55" s="174">
        <v>3.4174403371874468E-2</v>
      </c>
      <c r="E55" s="389">
        <v>6</v>
      </c>
      <c r="F55" s="389">
        <v>0</v>
      </c>
      <c r="G55" s="389">
        <v>0</v>
      </c>
      <c r="H55" s="389">
        <v>0</v>
      </c>
      <c r="I55" s="414"/>
    </row>
    <row r="56" spans="2:9" ht="36">
      <c r="B56" s="392" t="s">
        <v>1043</v>
      </c>
      <c r="C56" s="388">
        <v>1</v>
      </c>
      <c r="D56" s="174">
        <v>5.6957338953124107E-3</v>
      </c>
      <c r="E56" s="389">
        <v>1</v>
      </c>
      <c r="F56" s="389">
        <v>0</v>
      </c>
      <c r="G56" s="389">
        <v>0</v>
      </c>
      <c r="H56" s="389">
        <v>0</v>
      </c>
      <c r="I56" s="414"/>
    </row>
    <row r="57" spans="2:9" ht="24">
      <c r="B57" s="392" t="s">
        <v>964</v>
      </c>
      <c r="C57" s="388">
        <v>1</v>
      </c>
      <c r="D57" s="174">
        <v>5.6957338953124107E-3</v>
      </c>
      <c r="E57" s="389">
        <v>1</v>
      </c>
      <c r="F57" s="389">
        <v>0</v>
      </c>
      <c r="G57" s="389">
        <v>0</v>
      </c>
      <c r="H57" s="389">
        <v>0</v>
      </c>
      <c r="I57" s="414"/>
    </row>
    <row r="58" spans="2:9" ht="24">
      <c r="B58" s="392" t="s">
        <v>986</v>
      </c>
      <c r="C58" s="388">
        <v>5</v>
      </c>
      <c r="D58" s="174">
        <v>2.8478669476562055E-2</v>
      </c>
      <c r="E58" s="389">
        <v>5</v>
      </c>
      <c r="F58" s="389">
        <v>0</v>
      </c>
      <c r="G58" s="389">
        <v>0</v>
      </c>
      <c r="H58" s="389">
        <v>0</v>
      </c>
      <c r="I58" s="414"/>
    </row>
    <row r="59" spans="2:9" ht="36">
      <c r="B59" s="392" t="s">
        <v>550</v>
      </c>
      <c r="C59" s="388">
        <v>40</v>
      </c>
      <c r="D59" s="174">
        <v>0.22782935581249644</v>
      </c>
      <c r="E59" s="389">
        <v>40</v>
      </c>
      <c r="F59" s="389">
        <v>0</v>
      </c>
      <c r="G59" s="389">
        <v>0</v>
      </c>
      <c r="H59" s="389">
        <v>0</v>
      </c>
      <c r="I59" s="414"/>
    </row>
    <row r="60" spans="2:9" ht="24">
      <c r="B60" s="392" t="s">
        <v>551</v>
      </c>
      <c r="C60" s="388">
        <v>7</v>
      </c>
      <c r="D60" s="174">
        <v>3.9870137267186877E-2</v>
      </c>
      <c r="E60" s="389">
        <v>7</v>
      </c>
      <c r="F60" s="389">
        <v>0</v>
      </c>
      <c r="G60" s="389">
        <v>0</v>
      </c>
      <c r="H60" s="389">
        <v>0</v>
      </c>
      <c r="I60" s="414"/>
    </row>
    <row r="61" spans="2:9" ht="36">
      <c r="B61" s="392" t="s">
        <v>552</v>
      </c>
      <c r="C61" s="388">
        <v>56</v>
      </c>
      <c r="D61" s="174">
        <v>0.31896109813749501</v>
      </c>
      <c r="E61" s="389">
        <v>56</v>
      </c>
      <c r="F61" s="389">
        <v>0</v>
      </c>
      <c r="G61" s="389">
        <v>0</v>
      </c>
      <c r="H61" s="389">
        <v>0</v>
      </c>
      <c r="I61" s="414"/>
    </row>
    <row r="62" spans="2:9" ht="36">
      <c r="B62" s="392" t="s">
        <v>553</v>
      </c>
      <c r="C62" s="388">
        <v>6</v>
      </c>
      <c r="D62" s="174">
        <v>3.4174403371874468E-2</v>
      </c>
      <c r="E62" s="389">
        <v>6</v>
      </c>
      <c r="F62" s="389">
        <v>0</v>
      </c>
      <c r="G62" s="389">
        <v>0</v>
      </c>
      <c r="H62" s="389">
        <v>0</v>
      </c>
      <c r="I62" s="414"/>
    </row>
    <row r="63" spans="2:9" ht="24">
      <c r="B63" s="392" t="s">
        <v>554</v>
      </c>
      <c r="C63" s="388">
        <v>8</v>
      </c>
      <c r="D63" s="174">
        <v>4.5565871162499286E-2</v>
      </c>
      <c r="E63" s="389">
        <v>8</v>
      </c>
      <c r="F63" s="389">
        <v>0</v>
      </c>
      <c r="G63" s="389">
        <v>0</v>
      </c>
      <c r="H63" s="389">
        <v>0</v>
      </c>
      <c r="I63" s="414"/>
    </row>
    <row r="64" spans="2:9" ht="36">
      <c r="B64" s="392" t="s">
        <v>555</v>
      </c>
      <c r="C64" s="388">
        <v>20</v>
      </c>
      <c r="D64" s="174">
        <v>0.11391467790624822</v>
      </c>
      <c r="E64" s="389">
        <v>20</v>
      </c>
      <c r="F64" s="389">
        <v>0</v>
      </c>
      <c r="G64" s="389">
        <v>0</v>
      </c>
      <c r="H64" s="389">
        <v>0</v>
      </c>
      <c r="I64" s="414"/>
    </row>
    <row r="65" spans="2:9" ht="24">
      <c r="B65" s="392" t="s">
        <v>556</v>
      </c>
      <c r="C65" s="388">
        <v>13</v>
      </c>
      <c r="D65" s="174">
        <v>7.4044540639061338E-2</v>
      </c>
      <c r="E65" s="389">
        <v>13</v>
      </c>
      <c r="F65" s="389">
        <v>0</v>
      </c>
      <c r="G65" s="389">
        <v>0</v>
      </c>
      <c r="H65" s="389">
        <v>0</v>
      </c>
      <c r="I65" s="414"/>
    </row>
    <row r="66" spans="2:9" ht="24">
      <c r="B66" s="392" t="s">
        <v>987</v>
      </c>
      <c r="C66" s="388">
        <v>1</v>
      </c>
      <c r="D66" s="174">
        <v>5.6957338953124107E-3</v>
      </c>
      <c r="E66" s="389">
        <v>1</v>
      </c>
      <c r="F66" s="389">
        <v>0</v>
      </c>
      <c r="G66" s="389">
        <v>0</v>
      </c>
      <c r="H66" s="389">
        <v>0</v>
      </c>
      <c r="I66" s="414"/>
    </row>
    <row r="67" spans="2:9" ht="24">
      <c r="B67" s="392" t="s">
        <v>557</v>
      </c>
      <c r="C67" s="388">
        <v>13</v>
      </c>
      <c r="D67" s="174">
        <v>7.4044540639061338E-2</v>
      </c>
      <c r="E67" s="389">
        <v>13</v>
      </c>
      <c r="F67" s="389">
        <v>0</v>
      </c>
      <c r="G67" s="389">
        <v>0</v>
      </c>
      <c r="H67" s="389">
        <v>0</v>
      </c>
      <c r="I67" s="414"/>
    </row>
    <row r="68" spans="2:9" ht="48">
      <c r="B68" s="392" t="s">
        <v>807</v>
      </c>
      <c r="C68" s="388">
        <v>4</v>
      </c>
      <c r="D68" s="174">
        <v>2.2782935581249643E-2</v>
      </c>
      <c r="E68" s="389">
        <v>4</v>
      </c>
      <c r="F68" s="389">
        <v>0</v>
      </c>
      <c r="G68" s="389">
        <v>0</v>
      </c>
      <c r="H68" s="389">
        <v>0</v>
      </c>
      <c r="I68" s="414"/>
    </row>
    <row r="69" spans="2:9" ht="36">
      <c r="B69" s="392" t="s">
        <v>558</v>
      </c>
      <c r="C69" s="388">
        <v>8</v>
      </c>
      <c r="D69" s="174">
        <v>4.5565871162499286E-2</v>
      </c>
      <c r="E69" s="389">
        <v>8</v>
      </c>
      <c r="F69" s="389">
        <v>0</v>
      </c>
      <c r="G69" s="389">
        <v>0</v>
      </c>
      <c r="H69" s="389">
        <v>0</v>
      </c>
      <c r="I69" s="414"/>
    </row>
    <row r="70" spans="2:9" ht="24">
      <c r="B70" s="392" t="s">
        <v>988</v>
      </c>
      <c r="C70" s="388">
        <v>1</v>
      </c>
      <c r="D70" s="174">
        <v>5.6957338953124107E-3</v>
      </c>
      <c r="E70" s="389">
        <v>1</v>
      </c>
      <c r="F70" s="389">
        <v>0</v>
      </c>
      <c r="G70" s="389">
        <v>0</v>
      </c>
      <c r="H70" s="389">
        <v>0</v>
      </c>
      <c r="I70" s="414"/>
    </row>
    <row r="71" spans="2:9" ht="24">
      <c r="B71" s="392" t="s">
        <v>559</v>
      </c>
      <c r="C71" s="388">
        <v>14</v>
      </c>
      <c r="D71" s="174">
        <v>7.9740274534373753E-2</v>
      </c>
      <c r="E71" s="389">
        <v>13</v>
      </c>
      <c r="F71" s="389">
        <v>1</v>
      </c>
      <c r="G71" s="389">
        <v>0</v>
      </c>
      <c r="H71" s="389">
        <v>0</v>
      </c>
      <c r="I71" s="414"/>
    </row>
    <row r="72" spans="2:9" ht="36">
      <c r="B72" s="392" t="s">
        <v>560</v>
      </c>
      <c r="C72" s="388">
        <v>6</v>
      </c>
      <c r="D72" s="174">
        <v>3.4174403371874468E-2</v>
      </c>
      <c r="E72" s="389">
        <v>6</v>
      </c>
      <c r="F72" s="389">
        <v>0</v>
      </c>
      <c r="G72" s="389">
        <v>0</v>
      </c>
      <c r="H72" s="389">
        <v>0</v>
      </c>
      <c r="I72" s="414"/>
    </row>
    <row r="73" spans="2:9" ht="48">
      <c r="B73" s="392" t="s">
        <v>561</v>
      </c>
      <c r="C73" s="388">
        <v>20</v>
      </c>
      <c r="D73" s="174">
        <v>0.11391467790624822</v>
      </c>
      <c r="E73" s="389">
        <v>20</v>
      </c>
      <c r="F73" s="389">
        <v>0</v>
      </c>
      <c r="G73" s="389">
        <v>0</v>
      </c>
      <c r="H73" s="389">
        <v>0</v>
      </c>
      <c r="I73" s="414"/>
    </row>
    <row r="74" spans="2:9" ht="36">
      <c r="B74" s="392" t="s">
        <v>562</v>
      </c>
      <c r="C74" s="388">
        <v>36</v>
      </c>
      <c r="D74" s="174">
        <v>0.20504642023124681</v>
      </c>
      <c r="E74" s="389">
        <v>36</v>
      </c>
      <c r="F74" s="389">
        <v>0</v>
      </c>
      <c r="G74" s="389">
        <v>0</v>
      </c>
      <c r="H74" s="389">
        <v>0</v>
      </c>
      <c r="I74" s="414"/>
    </row>
    <row r="75" spans="2:9" ht="24">
      <c r="B75" s="392" t="s">
        <v>563</v>
      </c>
      <c r="C75" s="388">
        <v>154</v>
      </c>
      <c r="D75" s="174">
        <v>0.87714301987811139</v>
      </c>
      <c r="E75" s="389">
        <v>152</v>
      </c>
      <c r="F75" s="389">
        <v>2</v>
      </c>
      <c r="G75" s="389">
        <v>0</v>
      </c>
      <c r="H75" s="389">
        <v>0</v>
      </c>
      <c r="I75" s="414"/>
    </row>
    <row r="76" spans="2:9" ht="24">
      <c r="B76" s="392" t="s">
        <v>564</v>
      </c>
      <c r="C76" s="388">
        <v>28</v>
      </c>
      <c r="D76" s="174">
        <v>0.15948054906874751</v>
      </c>
      <c r="E76" s="389">
        <v>28</v>
      </c>
      <c r="F76" s="389">
        <v>0</v>
      </c>
      <c r="G76" s="389">
        <v>0</v>
      </c>
      <c r="H76" s="389">
        <v>0</v>
      </c>
      <c r="I76" s="414"/>
    </row>
    <row r="77" spans="2:9">
      <c r="B77" s="392" t="s">
        <v>565</v>
      </c>
      <c r="C77" s="388">
        <v>14</v>
      </c>
      <c r="D77" s="174">
        <v>7.9740274534373753E-2</v>
      </c>
      <c r="E77" s="389">
        <v>14</v>
      </c>
      <c r="F77" s="389">
        <v>0</v>
      </c>
      <c r="G77" s="389">
        <v>0</v>
      </c>
      <c r="H77" s="389">
        <v>0</v>
      </c>
      <c r="I77" s="414"/>
    </row>
    <row r="78" spans="2:9" ht="36">
      <c r="B78" s="392" t="s">
        <v>566</v>
      </c>
      <c r="C78" s="388">
        <v>104</v>
      </c>
      <c r="D78" s="174">
        <v>0.5923563251124907</v>
      </c>
      <c r="E78" s="389">
        <v>104</v>
      </c>
      <c r="F78" s="389">
        <v>0</v>
      </c>
      <c r="G78" s="389">
        <v>0</v>
      </c>
      <c r="H78" s="389">
        <v>0</v>
      </c>
      <c r="I78" s="414"/>
    </row>
    <row r="79" spans="2:9">
      <c r="B79" s="392" t="s">
        <v>567</v>
      </c>
      <c r="C79" s="388">
        <v>6</v>
      </c>
      <c r="D79" s="174">
        <v>3.4174403371874468E-2</v>
      </c>
      <c r="E79" s="389">
        <v>6</v>
      </c>
      <c r="F79" s="389">
        <v>0</v>
      </c>
      <c r="G79" s="389">
        <v>0</v>
      </c>
      <c r="H79" s="389">
        <v>0</v>
      </c>
      <c r="I79" s="414"/>
    </row>
    <row r="80" spans="2:9" ht="24">
      <c r="B80" s="392" t="s">
        <v>568</v>
      </c>
      <c r="C80" s="388">
        <v>32</v>
      </c>
      <c r="D80" s="174">
        <v>0.18226348464999714</v>
      </c>
      <c r="E80" s="389">
        <v>30</v>
      </c>
      <c r="F80" s="389">
        <v>1</v>
      </c>
      <c r="G80" s="389">
        <v>0</v>
      </c>
      <c r="H80" s="389">
        <v>1</v>
      </c>
      <c r="I80" s="414"/>
    </row>
    <row r="81" spans="2:9" ht="36">
      <c r="B81" s="392" t="s">
        <v>569</v>
      </c>
      <c r="C81" s="388">
        <v>5</v>
      </c>
      <c r="D81" s="174">
        <v>2.8478669476562055E-2</v>
      </c>
      <c r="E81" s="389">
        <v>5</v>
      </c>
      <c r="F81" s="389">
        <v>0</v>
      </c>
      <c r="G81" s="389">
        <v>0</v>
      </c>
      <c r="H81" s="389">
        <v>0</v>
      </c>
      <c r="I81" s="414"/>
    </row>
    <row r="82" spans="2:9" ht="36">
      <c r="B82" s="392" t="s">
        <v>570</v>
      </c>
      <c r="C82" s="388">
        <v>20</v>
      </c>
      <c r="D82" s="174">
        <v>0.11391467790624822</v>
      </c>
      <c r="E82" s="389">
        <v>20</v>
      </c>
      <c r="F82" s="389">
        <v>0</v>
      </c>
      <c r="G82" s="389">
        <v>0</v>
      </c>
      <c r="H82" s="389">
        <v>0</v>
      </c>
      <c r="I82" s="414"/>
    </row>
    <row r="83" spans="2:9" ht="36">
      <c r="B83" s="392" t="s">
        <v>571</v>
      </c>
      <c r="C83" s="388">
        <v>11</v>
      </c>
      <c r="D83" s="174">
        <v>6.265307284843652E-2</v>
      </c>
      <c r="E83" s="389">
        <v>11</v>
      </c>
      <c r="F83" s="389">
        <v>0</v>
      </c>
      <c r="G83" s="389">
        <v>0</v>
      </c>
      <c r="H83" s="389">
        <v>0</v>
      </c>
      <c r="I83" s="414"/>
    </row>
    <row r="84" spans="2:9" ht="24">
      <c r="B84" s="392" t="s">
        <v>572</v>
      </c>
      <c r="C84" s="388">
        <v>19</v>
      </c>
      <c r="D84" s="174">
        <v>0.10821894401093582</v>
      </c>
      <c r="E84" s="389">
        <v>19</v>
      </c>
      <c r="F84" s="389">
        <v>0</v>
      </c>
      <c r="G84" s="389">
        <v>0</v>
      </c>
      <c r="H84" s="389">
        <v>0</v>
      </c>
      <c r="I84" s="414"/>
    </row>
    <row r="85" spans="2:9" ht="24">
      <c r="B85" s="392" t="s">
        <v>573</v>
      </c>
      <c r="C85" s="388">
        <v>13</v>
      </c>
      <c r="D85" s="174">
        <v>7.4044540639061338E-2</v>
      </c>
      <c r="E85" s="389">
        <v>13</v>
      </c>
      <c r="F85" s="389">
        <v>0</v>
      </c>
      <c r="G85" s="389">
        <v>0</v>
      </c>
      <c r="H85" s="389">
        <v>0</v>
      </c>
      <c r="I85" s="414"/>
    </row>
    <row r="86" spans="2:9" ht="36">
      <c r="B86" s="392" t="s">
        <v>574</v>
      </c>
      <c r="C86" s="388">
        <v>17</v>
      </c>
      <c r="D86" s="174">
        <v>9.6827476220310987E-2</v>
      </c>
      <c r="E86" s="389">
        <v>17</v>
      </c>
      <c r="F86" s="389">
        <v>0</v>
      </c>
      <c r="G86" s="389">
        <v>0</v>
      </c>
      <c r="H86" s="389">
        <v>0</v>
      </c>
      <c r="I86" s="414"/>
    </row>
    <row r="87" spans="2:9" ht="24">
      <c r="B87" s="392" t="s">
        <v>575</v>
      </c>
      <c r="C87" s="388">
        <v>21</v>
      </c>
      <c r="D87" s="174">
        <v>0.11961041180156064</v>
      </c>
      <c r="E87" s="389">
        <v>21</v>
      </c>
      <c r="F87" s="389">
        <v>0</v>
      </c>
      <c r="G87" s="389">
        <v>0</v>
      </c>
      <c r="H87" s="389">
        <v>0</v>
      </c>
      <c r="I87" s="414"/>
    </row>
    <row r="88" spans="2:9" ht="24">
      <c r="B88" s="392" t="s">
        <v>576</v>
      </c>
      <c r="C88" s="388">
        <v>43</v>
      </c>
      <c r="D88" s="174">
        <v>0.24491655749843366</v>
      </c>
      <c r="E88" s="389">
        <v>43</v>
      </c>
      <c r="F88" s="389">
        <v>0</v>
      </c>
      <c r="G88" s="389">
        <v>0</v>
      </c>
      <c r="H88" s="389">
        <v>0</v>
      </c>
      <c r="I88" s="414"/>
    </row>
    <row r="89" spans="2:9">
      <c r="B89" s="392" t="s">
        <v>577</v>
      </c>
      <c r="C89" s="388">
        <v>17</v>
      </c>
      <c r="D89" s="174">
        <v>9.6827476220310987E-2</v>
      </c>
      <c r="E89" s="389">
        <v>17</v>
      </c>
      <c r="F89" s="389">
        <v>0</v>
      </c>
      <c r="G89" s="389">
        <v>0</v>
      </c>
      <c r="H89" s="389">
        <v>0</v>
      </c>
      <c r="I89" s="414"/>
    </row>
    <row r="90" spans="2:9" ht="36">
      <c r="B90" s="392" t="s">
        <v>578</v>
      </c>
      <c r="C90" s="388">
        <v>76</v>
      </c>
      <c r="D90" s="174">
        <v>0.43287577604374328</v>
      </c>
      <c r="E90" s="389">
        <v>76</v>
      </c>
      <c r="F90" s="389">
        <v>0</v>
      </c>
      <c r="G90" s="389">
        <v>0</v>
      </c>
      <c r="H90" s="389">
        <v>0</v>
      </c>
      <c r="I90" s="414"/>
    </row>
    <row r="91" spans="2:9" ht="24">
      <c r="B91" s="392" t="s">
        <v>579</v>
      </c>
      <c r="C91" s="388">
        <v>43</v>
      </c>
      <c r="D91" s="174">
        <v>0.24491655749843366</v>
      </c>
      <c r="E91" s="389">
        <v>43</v>
      </c>
      <c r="F91" s="389">
        <v>0</v>
      </c>
      <c r="G91" s="389">
        <v>0</v>
      </c>
      <c r="H91" s="389">
        <v>0</v>
      </c>
      <c r="I91" s="414"/>
    </row>
    <row r="92" spans="2:9" ht="24">
      <c r="B92" s="392" t="s">
        <v>1044</v>
      </c>
      <c r="C92" s="388">
        <v>2</v>
      </c>
      <c r="D92" s="174">
        <v>1.1391467790624821E-2</v>
      </c>
      <c r="E92" s="389">
        <v>2</v>
      </c>
      <c r="F92" s="389">
        <v>0</v>
      </c>
      <c r="G92" s="389">
        <v>0</v>
      </c>
      <c r="H92" s="389">
        <v>0</v>
      </c>
      <c r="I92" s="414"/>
    </row>
    <row r="93" spans="2:9" ht="24">
      <c r="B93" s="392" t="s">
        <v>580</v>
      </c>
      <c r="C93" s="388">
        <v>32</v>
      </c>
      <c r="D93" s="174">
        <v>0.18226348464999714</v>
      </c>
      <c r="E93" s="389">
        <v>32</v>
      </c>
      <c r="F93" s="389">
        <v>0</v>
      </c>
      <c r="G93" s="389">
        <v>0</v>
      </c>
      <c r="H93" s="389">
        <v>0</v>
      </c>
      <c r="I93" s="414"/>
    </row>
    <row r="94" spans="2:9" ht="24">
      <c r="B94" s="392" t="s">
        <v>581</v>
      </c>
      <c r="C94" s="388">
        <v>85</v>
      </c>
      <c r="D94" s="174">
        <v>0.48413738110155491</v>
      </c>
      <c r="E94" s="389">
        <v>85</v>
      </c>
      <c r="F94" s="389">
        <v>0</v>
      </c>
      <c r="G94" s="389">
        <v>0</v>
      </c>
      <c r="H94" s="389">
        <v>0</v>
      </c>
      <c r="I94" s="414"/>
    </row>
    <row r="95" spans="2:9" ht="24">
      <c r="B95" s="392" t="s">
        <v>582</v>
      </c>
      <c r="C95" s="388">
        <v>50</v>
      </c>
      <c r="D95" s="174">
        <v>0.28478669476562052</v>
      </c>
      <c r="E95" s="389">
        <v>50</v>
      </c>
      <c r="F95" s="389">
        <v>0</v>
      </c>
      <c r="G95" s="389">
        <v>0</v>
      </c>
      <c r="H95" s="389">
        <v>0</v>
      </c>
      <c r="I95" s="414"/>
    </row>
    <row r="96" spans="2:9" ht="36">
      <c r="B96" s="392" t="s">
        <v>583</v>
      </c>
      <c r="C96" s="388">
        <v>9</v>
      </c>
      <c r="D96" s="174">
        <v>5.1261605057811702E-2</v>
      </c>
      <c r="E96" s="389">
        <v>9</v>
      </c>
      <c r="F96" s="389">
        <v>0</v>
      </c>
      <c r="G96" s="389">
        <v>0</v>
      </c>
      <c r="H96" s="389">
        <v>0</v>
      </c>
      <c r="I96" s="414"/>
    </row>
    <row r="97" spans="2:9" ht="24">
      <c r="B97" s="392" t="s">
        <v>584</v>
      </c>
      <c r="C97" s="388">
        <v>68</v>
      </c>
      <c r="D97" s="174">
        <v>0.38730990488124395</v>
      </c>
      <c r="E97" s="389">
        <v>68</v>
      </c>
      <c r="F97" s="389">
        <v>0</v>
      </c>
      <c r="G97" s="389">
        <v>0</v>
      </c>
      <c r="H97" s="389">
        <v>0</v>
      </c>
      <c r="I97" s="414"/>
    </row>
    <row r="98" spans="2:9" ht="48">
      <c r="B98" s="392" t="s">
        <v>585</v>
      </c>
      <c r="C98" s="388">
        <v>109</v>
      </c>
      <c r="D98" s="174">
        <v>0.62083499458905289</v>
      </c>
      <c r="E98" s="389">
        <v>109</v>
      </c>
      <c r="F98" s="389">
        <v>0</v>
      </c>
      <c r="G98" s="389">
        <v>0</v>
      </c>
      <c r="H98" s="389">
        <v>0</v>
      </c>
      <c r="I98" s="414"/>
    </row>
    <row r="99" spans="2:9" ht="36">
      <c r="B99" s="392" t="s">
        <v>586</v>
      </c>
      <c r="C99" s="388">
        <v>40</v>
      </c>
      <c r="D99" s="174">
        <v>0.22782935581249644</v>
      </c>
      <c r="E99" s="389">
        <v>40</v>
      </c>
      <c r="F99" s="389">
        <v>0</v>
      </c>
      <c r="G99" s="389">
        <v>0</v>
      </c>
      <c r="H99" s="389">
        <v>0</v>
      </c>
      <c r="I99" s="414"/>
    </row>
    <row r="100" spans="2:9" ht="36">
      <c r="B100" s="392" t="s">
        <v>587</v>
      </c>
      <c r="C100" s="388">
        <v>45</v>
      </c>
      <c r="D100" s="174">
        <v>0.25630802528905849</v>
      </c>
      <c r="E100" s="389">
        <v>44</v>
      </c>
      <c r="F100" s="389">
        <v>1</v>
      </c>
      <c r="G100" s="389">
        <v>0</v>
      </c>
      <c r="H100" s="389">
        <v>0</v>
      </c>
      <c r="I100" s="414"/>
    </row>
    <row r="101" spans="2:9" ht="36">
      <c r="B101" s="392" t="s">
        <v>588</v>
      </c>
      <c r="C101" s="388">
        <v>538</v>
      </c>
      <c r="D101" s="174">
        <v>3.0643048356780769</v>
      </c>
      <c r="E101" s="389">
        <v>534</v>
      </c>
      <c r="F101" s="389">
        <v>2</v>
      </c>
      <c r="G101" s="389">
        <v>1</v>
      </c>
      <c r="H101" s="389">
        <v>1</v>
      </c>
      <c r="I101" s="414"/>
    </row>
    <row r="102" spans="2:9" ht="36">
      <c r="B102" s="392" t="s">
        <v>589</v>
      </c>
      <c r="C102" s="388">
        <v>27</v>
      </c>
      <c r="D102" s="174">
        <v>0.15378481517343512</v>
      </c>
      <c r="E102" s="389">
        <v>26</v>
      </c>
      <c r="F102" s="389">
        <v>1</v>
      </c>
      <c r="G102" s="389">
        <v>0</v>
      </c>
      <c r="H102" s="389">
        <v>0</v>
      </c>
      <c r="I102" s="414"/>
    </row>
    <row r="103" spans="2:9" ht="36">
      <c r="B103" s="392" t="s">
        <v>590</v>
      </c>
      <c r="C103" s="388">
        <v>24</v>
      </c>
      <c r="D103" s="174">
        <v>0.13669761348749787</v>
      </c>
      <c r="E103" s="389">
        <v>24</v>
      </c>
      <c r="F103" s="389">
        <v>0</v>
      </c>
      <c r="G103" s="389">
        <v>0</v>
      </c>
      <c r="H103" s="389">
        <v>0</v>
      </c>
      <c r="I103" s="414"/>
    </row>
    <row r="104" spans="2:9" ht="24">
      <c r="B104" s="392" t="s">
        <v>591</v>
      </c>
      <c r="C104" s="388">
        <v>86</v>
      </c>
      <c r="D104" s="174">
        <v>0.48983311499686732</v>
      </c>
      <c r="E104" s="389">
        <v>86</v>
      </c>
      <c r="F104" s="389">
        <v>0</v>
      </c>
      <c r="G104" s="389">
        <v>0</v>
      </c>
      <c r="H104" s="389">
        <v>0</v>
      </c>
      <c r="I104" s="414"/>
    </row>
    <row r="105" spans="2:9" ht="36">
      <c r="B105" s="392" t="s">
        <v>592</v>
      </c>
      <c r="C105" s="388">
        <v>366</v>
      </c>
      <c r="D105" s="174">
        <v>2.0846386056843422</v>
      </c>
      <c r="E105" s="389">
        <v>365</v>
      </c>
      <c r="F105" s="389">
        <v>1</v>
      </c>
      <c r="G105" s="389">
        <v>0</v>
      </c>
      <c r="H105" s="389">
        <v>0</v>
      </c>
      <c r="I105" s="414"/>
    </row>
    <row r="106" spans="2:9" ht="36">
      <c r="B106" s="392" t="s">
        <v>593</v>
      </c>
      <c r="C106" s="388">
        <v>472</v>
      </c>
      <c r="D106" s="174">
        <v>2.6883863985874581</v>
      </c>
      <c r="E106" s="389">
        <v>472</v>
      </c>
      <c r="F106" s="389">
        <v>0</v>
      </c>
      <c r="G106" s="389">
        <v>0</v>
      </c>
      <c r="H106" s="389">
        <v>0</v>
      </c>
      <c r="I106" s="414"/>
    </row>
    <row r="107" spans="2:9" ht="36">
      <c r="B107" s="392" t="s">
        <v>594</v>
      </c>
      <c r="C107" s="388">
        <v>114</v>
      </c>
      <c r="D107" s="174">
        <v>0.64931366406561486</v>
      </c>
      <c r="E107" s="389">
        <v>114</v>
      </c>
      <c r="F107" s="389">
        <v>0</v>
      </c>
      <c r="G107" s="389">
        <v>0</v>
      </c>
      <c r="H107" s="389">
        <v>0</v>
      </c>
      <c r="I107" s="414"/>
    </row>
    <row r="108" spans="2:9" ht="36">
      <c r="B108" s="392" t="s">
        <v>595</v>
      </c>
      <c r="C108" s="388">
        <v>419</v>
      </c>
      <c r="D108" s="174">
        <v>2.3865125021359002</v>
      </c>
      <c r="E108" s="389">
        <v>409</v>
      </c>
      <c r="F108" s="389">
        <v>4</v>
      </c>
      <c r="G108" s="389">
        <v>0</v>
      </c>
      <c r="H108" s="389">
        <v>6</v>
      </c>
      <c r="I108" s="414"/>
    </row>
    <row r="109" spans="2:9">
      <c r="B109" s="392" t="s">
        <v>596</v>
      </c>
      <c r="C109" s="388">
        <v>520</v>
      </c>
      <c r="D109" s="174">
        <v>2.9617816255624536</v>
      </c>
      <c r="E109" s="389">
        <v>518</v>
      </c>
      <c r="F109" s="389">
        <v>2</v>
      </c>
      <c r="G109" s="389">
        <v>0</v>
      </c>
      <c r="H109" s="389">
        <v>0</v>
      </c>
      <c r="I109" s="414"/>
    </row>
    <row r="110" spans="2:9">
      <c r="B110" s="392" t="s">
        <v>597</v>
      </c>
      <c r="C110" s="388">
        <v>170</v>
      </c>
      <c r="D110" s="174">
        <v>0.96827476220310982</v>
      </c>
      <c r="E110" s="389">
        <v>169</v>
      </c>
      <c r="F110" s="389">
        <v>1</v>
      </c>
      <c r="G110" s="389">
        <v>0</v>
      </c>
      <c r="H110" s="389">
        <v>0</v>
      </c>
      <c r="I110" s="414"/>
    </row>
    <row r="111" spans="2:9" ht="24">
      <c r="B111" s="392" t="s">
        <v>598</v>
      </c>
      <c r="C111" s="388">
        <v>26</v>
      </c>
      <c r="D111" s="174">
        <v>0.14808908127812268</v>
      </c>
      <c r="E111" s="389">
        <v>25</v>
      </c>
      <c r="F111" s="389">
        <v>1</v>
      </c>
      <c r="G111" s="389">
        <v>0</v>
      </c>
      <c r="H111" s="389">
        <v>0</v>
      </c>
      <c r="I111" s="414"/>
    </row>
    <row r="112" spans="2:9" ht="24">
      <c r="B112" s="392" t="s">
        <v>989</v>
      </c>
      <c r="C112" s="388">
        <v>3</v>
      </c>
      <c r="D112" s="174">
        <v>1.7087201685937234E-2</v>
      </c>
      <c r="E112" s="389">
        <v>3</v>
      </c>
      <c r="F112" s="389">
        <v>0</v>
      </c>
      <c r="G112" s="389">
        <v>0</v>
      </c>
      <c r="H112" s="389">
        <v>0</v>
      </c>
      <c r="I112" s="414"/>
    </row>
    <row r="113" spans="2:9" ht="24">
      <c r="B113" s="392" t="s">
        <v>599</v>
      </c>
      <c r="C113" s="388">
        <v>3</v>
      </c>
      <c r="D113" s="174">
        <v>1.7087201685937234E-2</v>
      </c>
      <c r="E113" s="389">
        <v>3</v>
      </c>
      <c r="F113" s="389">
        <v>0</v>
      </c>
      <c r="G113" s="389">
        <v>0</v>
      </c>
      <c r="H113" s="389">
        <v>0</v>
      </c>
      <c r="I113" s="414"/>
    </row>
    <row r="114" spans="2:9">
      <c r="B114" s="392" t="s">
        <v>600</v>
      </c>
      <c r="C114" s="388">
        <v>1</v>
      </c>
      <c r="D114" s="174">
        <v>5.6957338953124107E-3</v>
      </c>
      <c r="E114" s="389">
        <v>1</v>
      </c>
      <c r="F114" s="389">
        <v>0</v>
      </c>
      <c r="G114" s="389">
        <v>0</v>
      </c>
      <c r="H114" s="389">
        <v>0</v>
      </c>
      <c r="I114" s="414"/>
    </row>
    <row r="115" spans="2:9">
      <c r="B115" s="392" t="s">
        <v>601</v>
      </c>
      <c r="C115" s="388">
        <v>6</v>
      </c>
      <c r="D115" s="174">
        <v>3.4174403371874468E-2</v>
      </c>
      <c r="E115" s="389">
        <v>5</v>
      </c>
      <c r="F115" s="389">
        <v>1</v>
      </c>
      <c r="G115" s="389">
        <v>0</v>
      </c>
      <c r="H115" s="389">
        <v>0</v>
      </c>
      <c r="I115" s="414"/>
    </row>
    <row r="116" spans="2:9">
      <c r="B116" s="392" t="s">
        <v>602</v>
      </c>
      <c r="C116" s="388">
        <v>15</v>
      </c>
      <c r="D116" s="174">
        <v>8.5436008429686169E-2</v>
      </c>
      <c r="E116" s="389">
        <v>15</v>
      </c>
      <c r="F116" s="389">
        <v>0</v>
      </c>
      <c r="G116" s="389">
        <v>0</v>
      </c>
      <c r="H116" s="389">
        <v>0</v>
      </c>
      <c r="I116" s="414"/>
    </row>
    <row r="117" spans="2:9" ht="24">
      <c r="B117" s="392" t="s">
        <v>603</v>
      </c>
      <c r="C117" s="388">
        <v>8</v>
      </c>
      <c r="D117" s="174">
        <v>4.5565871162499286E-2</v>
      </c>
      <c r="E117" s="389">
        <v>8</v>
      </c>
      <c r="F117" s="389">
        <v>0</v>
      </c>
      <c r="G117" s="389">
        <v>0</v>
      </c>
      <c r="H117" s="389">
        <v>0</v>
      </c>
      <c r="I117" s="414"/>
    </row>
    <row r="118" spans="2:9" ht="36">
      <c r="B118" s="392" t="s">
        <v>604</v>
      </c>
      <c r="C118" s="388">
        <v>538</v>
      </c>
      <c r="D118" s="174">
        <v>3.0643048356780769</v>
      </c>
      <c r="E118" s="389">
        <v>535</v>
      </c>
      <c r="F118" s="389">
        <v>3</v>
      </c>
      <c r="G118" s="389">
        <v>0</v>
      </c>
      <c r="H118" s="389">
        <v>0</v>
      </c>
      <c r="I118" s="414"/>
    </row>
    <row r="119" spans="2:9" ht="24">
      <c r="B119" s="392" t="s">
        <v>605</v>
      </c>
      <c r="C119" s="388">
        <v>267</v>
      </c>
      <c r="D119" s="174">
        <v>1.5207609500484138</v>
      </c>
      <c r="E119" s="389">
        <v>264</v>
      </c>
      <c r="F119" s="389">
        <v>2</v>
      </c>
      <c r="G119" s="389">
        <v>0</v>
      </c>
      <c r="H119" s="389">
        <v>1</v>
      </c>
      <c r="I119" s="414"/>
    </row>
    <row r="120" spans="2:9" ht="36">
      <c r="B120" s="392" t="s">
        <v>606</v>
      </c>
      <c r="C120" s="388">
        <v>582</v>
      </c>
      <c r="D120" s="174">
        <v>3.3149171270718232</v>
      </c>
      <c r="E120" s="389">
        <v>579</v>
      </c>
      <c r="F120" s="389">
        <v>2</v>
      </c>
      <c r="G120" s="389">
        <v>0</v>
      </c>
      <c r="H120" s="389">
        <v>1</v>
      </c>
      <c r="I120" s="414"/>
    </row>
    <row r="121" spans="2:9" ht="24">
      <c r="B121" s="392" t="s">
        <v>607</v>
      </c>
      <c r="C121" s="388">
        <v>53</v>
      </c>
      <c r="D121" s="174">
        <v>0.30187389645155777</v>
      </c>
      <c r="E121" s="389">
        <v>53</v>
      </c>
      <c r="F121" s="389">
        <v>0</v>
      </c>
      <c r="G121" s="389">
        <v>0</v>
      </c>
      <c r="H121" s="389">
        <v>0</v>
      </c>
      <c r="I121" s="414"/>
    </row>
    <row r="122" spans="2:9" ht="36">
      <c r="B122" s="392" t="s">
        <v>608</v>
      </c>
      <c r="C122" s="388">
        <v>242</v>
      </c>
      <c r="D122" s="174">
        <v>1.3783676026656035</v>
      </c>
      <c r="E122" s="389">
        <v>240</v>
      </c>
      <c r="F122" s="389">
        <v>2</v>
      </c>
      <c r="G122" s="389">
        <v>0</v>
      </c>
      <c r="H122" s="389">
        <v>0</v>
      </c>
      <c r="I122" s="414"/>
    </row>
    <row r="123" spans="2:9" ht="24">
      <c r="B123" s="392" t="s">
        <v>609</v>
      </c>
      <c r="C123" s="388">
        <v>86</v>
      </c>
      <c r="D123" s="174">
        <v>0.48983311499686732</v>
      </c>
      <c r="E123" s="389">
        <v>86</v>
      </c>
      <c r="F123" s="389">
        <v>0</v>
      </c>
      <c r="G123" s="389">
        <v>0</v>
      </c>
      <c r="H123" s="389">
        <v>0</v>
      </c>
      <c r="I123" s="414"/>
    </row>
    <row r="124" spans="2:9" ht="24">
      <c r="B124" s="392" t="s">
        <v>610</v>
      </c>
      <c r="C124" s="388">
        <v>44</v>
      </c>
      <c r="D124" s="174">
        <v>0.25061229139374608</v>
      </c>
      <c r="E124" s="389">
        <v>44</v>
      </c>
      <c r="F124" s="389">
        <v>0</v>
      </c>
      <c r="G124" s="389">
        <v>0</v>
      </c>
      <c r="H124" s="389">
        <v>0</v>
      </c>
      <c r="I124" s="414"/>
    </row>
    <row r="125" spans="2:9" ht="24">
      <c r="B125" s="392" t="s">
        <v>611</v>
      </c>
      <c r="C125" s="388">
        <v>607</v>
      </c>
      <c r="D125" s="174">
        <v>3.4573104744546335</v>
      </c>
      <c r="E125" s="389">
        <v>607</v>
      </c>
      <c r="F125" s="389">
        <v>0</v>
      </c>
      <c r="G125" s="389">
        <v>0</v>
      </c>
      <c r="H125" s="389">
        <v>0</v>
      </c>
      <c r="I125" s="414"/>
    </row>
    <row r="126" spans="2:9">
      <c r="B126" s="392" t="s">
        <v>612</v>
      </c>
      <c r="C126" s="388">
        <v>66</v>
      </c>
      <c r="D126" s="174">
        <v>0.37591843709061912</v>
      </c>
      <c r="E126" s="389">
        <v>66</v>
      </c>
      <c r="F126" s="389">
        <v>0</v>
      </c>
      <c r="G126" s="389">
        <v>0</v>
      </c>
      <c r="H126" s="389">
        <v>0</v>
      </c>
      <c r="I126" s="414"/>
    </row>
    <row r="127" spans="2:9" ht="24">
      <c r="B127" s="392" t="s">
        <v>613</v>
      </c>
      <c r="C127" s="388">
        <v>46</v>
      </c>
      <c r="D127" s="174">
        <v>0.26200375918437091</v>
      </c>
      <c r="E127" s="389">
        <v>46</v>
      </c>
      <c r="F127" s="389">
        <v>0</v>
      </c>
      <c r="G127" s="389">
        <v>0</v>
      </c>
      <c r="H127" s="389">
        <v>0</v>
      </c>
      <c r="I127" s="414"/>
    </row>
    <row r="128" spans="2:9" ht="24">
      <c r="B128" s="392" t="s">
        <v>614</v>
      </c>
      <c r="C128" s="388">
        <v>16</v>
      </c>
      <c r="D128" s="174">
        <v>9.1131742324998571E-2</v>
      </c>
      <c r="E128" s="389">
        <v>16</v>
      </c>
      <c r="F128" s="389">
        <v>0</v>
      </c>
      <c r="G128" s="389">
        <v>0</v>
      </c>
      <c r="H128" s="389">
        <v>0</v>
      </c>
      <c r="I128" s="414"/>
    </row>
    <row r="129" spans="2:9">
      <c r="B129" s="392" t="s">
        <v>615</v>
      </c>
      <c r="C129" s="388">
        <v>1693</v>
      </c>
      <c r="D129" s="174">
        <v>9.6428774847639112</v>
      </c>
      <c r="E129" s="389">
        <v>1693</v>
      </c>
      <c r="F129" s="389">
        <v>0</v>
      </c>
      <c r="G129" s="389">
        <v>0</v>
      </c>
      <c r="H129" s="389">
        <v>0</v>
      </c>
      <c r="I129" s="414"/>
    </row>
    <row r="130" spans="2:9" ht="36">
      <c r="B130" s="392" t="s">
        <v>616</v>
      </c>
      <c r="C130" s="103">
        <v>436</v>
      </c>
      <c r="D130" s="174">
        <v>2.4833399783562116</v>
      </c>
      <c r="E130" s="389">
        <v>435</v>
      </c>
      <c r="F130" s="389">
        <v>1</v>
      </c>
      <c r="G130" s="389">
        <v>0</v>
      </c>
      <c r="H130" s="389">
        <v>0</v>
      </c>
      <c r="I130" s="414"/>
    </row>
    <row r="131" spans="2:9" ht="24">
      <c r="B131" s="392" t="s">
        <v>617</v>
      </c>
      <c r="C131" s="388">
        <v>52</v>
      </c>
      <c r="D131" s="174">
        <v>0.29617816255624535</v>
      </c>
      <c r="E131" s="389">
        <v>52</v>
      </c>
      <c r="F131" s="389">
        <v>0</v>
      </c>
      <c r="G131" s="389">
        <v>0</v>
      </c>
      <c r="H131" s="389">
        <v>0</v>
      </c>
      <c r="I131" s="414"/>
    </row>
    <row r="132" spans="2:9" ht="24">
      <c r="B132" s="392" t="s">
        <v>618</v>
      </c>
      <c r="C132" s="388">
        <v>36</v>
      </c>
      <c r="D132" s="174">
        <v>0.20504642023124681</v>
      </c>
      <c r="E132" s="389">
        <v>36</v>
      </c>
      <c r="F132" s="389">
        <v>0</v>
      </c>
      <c r="G132" s="389">
        <v>0</v>
      </c>
      <c r="H132" s="389">
        <v>0</v>
      </c>
      <c r="I132" s="414"/>
    </row>
    <row r="133" spans="2:9" ht="24">
      <c r="B133" s="392" t="s">
        <v>619</v>
      </c>
      <c r="C133" s="388">
        <v>11</v>
      </c>
      <c r="D133" s="174">
        <v>6.265307284843652E-2</v>
      </c>
      <c r="E133" s="389">
        <v>11</v>
      </c>
      <c r="F133" s="389">
        <v>0</v>
      </c>
      <c r="G133" s="389">
        <v>0</v>
      </c>
      <c r="H133" s="389">
        <v>0</v>
      </c>
      <c r="I133" s="414"/>
    </row>
    <row r="134" spans="2:9" ht="24">
      <c r="B134" s="392" t="s">
        <v>620</v>
      </c>
      <c r="C134" s="388">
        <v>10</v>
      </c>
      <c r="D134" s="174">
        <v>5.6957338953124111E-2</v>
      </c>
      <c r="E134" s="389">
        <v>10</v>
      </c>
      <c r="F134" s="389">
        <v>0</v>
      </c>
      <c r="G134" s="389">
        <v>0</v>
      </c>
      <c r="H134" s="389">
        <v>0</v>
      </c>
      <c r="I134" s="414"/>
    </row>
    <row r="135" spans="2:9">
      <c r="B135" s="392" t="s">
        <v>621</v>
      </c>
      <c r="C135" s="388">
        <v>3</v>
      </c>
      <c r="D135" s="174">
        <v>1.7087201685937234E-2</v>
      </c>
      <c r="E135" s="389">
        <v>3</v>
      </c>
      <c r="F135" s="389">
        <v>0</v>
      </c>
      <c r="G135" s="389">
        <v>0</v>
      </c>
      <c r="H135" s="389">
        <v>0</v>
      </c>
      <c r="I135" s="414"/>
    </row>
    <row r="136" spans="2:9" ht="24">
      <c r="B136" s="392" t="s">
        <v>622</v>
      </c>
      <c r="C136" s="388">
        <v>54</v>
      </c>
      <c r="D136" s="174">
        <v>0.30756963034687024</v>
      </c>
      <c r="E136" s="389">
        <v>54</v>
      </c>
      <c r="F136" s="389">
        <v>0</v>
      </c>
      <c r="G136" s="389">
        <v>0</v>
      </c>
      <c r="H136" s="389">
        <v>0</v>
      </c>
      <c r="I136" s="414"/>
    </row>
    <row r="137" spans="2:9" ht="36">
      <c r="B137" s="392" t="s">
        <v>623</v>
      </c>
      <c r="C137" s="388">
        <v>21</v>
      </c>
      <c r="D137" s="174">
        <v>0.11961041180156064</v>
      </c>
      <c r="E137" s="389">
        <v>21</v>
      </c>
      <c r="F137" s="389">
        <v>0</v>
      </c>
      <c r="G137" s="389">
        <v>0</v>
      </c>
      <c r="H137" s="389">
        <v>0</v>
      </c>
      <c r="I137" s="414"/>
    </row>
    <row r="138" spans="2:9">
      <c r="B138" s="392" t="s">
        <v>624</v>
      </c>
      <c r="C138" s="388">
        <v>7</v>
      </c>
      <c r="D138" s="174">
        <v>3.9870137267186877E-2</v>
      </c>
      <c r="E138" s="389">
        <v>7</v>
      </c>
      <c r="F138" s="389">
        <v>0</v>
      </c>
      <c r="G138" s="389">
        <v>0</v>
      </c>
      <c r="H138" s="389">
        <v>0</v>
      </c>
      <c r="I138" s="414"/>
    </row>
    <row r="139" spans="2:9">
      <c r="B139" s="392" t="s">
        <v>625</v>
      </c>
      <c r="C139" s="388">
        <v>11</v>
      </c>
      <c r="D139" s="174">
        <v>6.265307284843652E-2</v>
      </c>
      <c r="E139" s="389">
        <v>11</v>
      </c>
      <c r="F139" s="389">
        <v>0</v>
      </c>
      <c r="G139" s="389">
        <v>0</v>
      </c>
      <c r="H139" s="389">
        <v>0</v>
      </c>
      <c r="I139" s="414"/>
    </row>
    <row r="140" spans="2:9">
      <c r="B140" s="392" t="s">
        <v>626</v>
      </c>
      <c r="C140" s="388">
        <v>1</v>
      </c>
      <c r="D140" s="174">
        <v>5.6957338953124107E-3</v>
      </c>
      <c r="E140" s="389">
        <v>1</v>
      </c>
      <c r="F140" s="389">
        <v>0</v>
      </c>
      <c r="G140" s="389">
        <v>0</v>
      </c>
      <c r="H140" s="389">
        <v>0</v>
      </c>
      <c r="I140" s="414"/>
    </row>
    <row r="141" spans="2:9" ht="36">
      <c r="B141" s="392" t="s">
        <v>965</v>
      </c>
      <c r="C141" s="388">
        <v>7</v>
      </c>
      <c r="D141" s="174">
        <v>3.9870137267186877E-2</v>
      </c>
      <c r="E141" s="389">
        <v>6</v>
      </c>
      <c r="F141" s="389">
        <v>1</v>
      </c>
      <c r="G141" s="389">
        <v>0</v>
      </c>
      <c r="H141" s="389">
        <v>0</v>
      </c>
      <c r="I141" s="414"/>
    </row>
    <row r="142" spans="2:9">
      <c r="B142" s="392" t="s">
        <v>627</v>
      </c>
      <c r="C142" s="388">
        <v>177</v>
      </c>
      <c r="D142" s="174">
        <v>1.0081448994702968</v>
      </c>
      <c r="E142" s="389">
        <v>177</v>
      </c>
      <c r="F142" s="389">
        <v>0</v>
      </c>
      <c r="G142" s="389">
        <v>0</v>
      </c>
      <c r="H142" s="389">
        <v>0</v>
      </c>
      <c r="I142" s="414"/>
    </row>
    <row r="143" spans="2:9" ht="24">
      <c r="B143" s="392" t="s">
        <v>628</v>
      </c>
      <c r="C143" s="388">
        <v>5</v>
      </c>
      <c r="D143" s="174">
        <v>2.8478669476562055E-2</v>
      </c>
      <c r="E143" s="389">
        <v>5</v>
      </c>
      <c r="F143" s="389">
        <v>0</v>
      </c>
      <c r="G143" s="389">
        <v>0</v>
      </c>
      <c r="H143" s="389">
        <v>0</v>
      </c>
      <c r="I143" s="414"/>
    </row>
    <row r="144" spans="2:9" ht="36">
      <c r="B144" s="392" t="s">
        <v>629</v>
      </c>
      <c r="C144" s="388">
        <v>3</v>
      </c>
      <c r="D144" s="174">
        <v>1.7087201685937234E-2</v>
      </c>
      <c r="E144" s="389">
        <v>3</v>
      </c>
      <c r="F144" s="389">
        <v>0</v>
      </c>
      <c r="G144" s="389">
        <v>0</v>
      </c>
      <c r="H144" s="389">
        <v>0</v>
      </c>
      <c r="I144" s="414"/>
    </row>
    <row r="145" spans="2:9">
      <c r="B145" s="392" t="s">
        <v>630</v>
      </c>
      <c r="C145" s="388">
        <v>16</v>
      </c>
      <c r="D145" s="174">
        <v>9.1131742324998571E-2</v>
      </c>
      <c r="E145" s="389">
        <v>16</v>
      </c>
      <c r="F145" s="389">
        <v>0</v>
      </c>
      <c r="G145" s="389">
        <v>0</v>
      </c>
      <c r="H145" s="389">
        <v>0</v>
      </c>
      <c r="I145" s="414"/>
    </row>
    <row r="146" spans="2:9">
      <c r="B146" s="392" t="s">
        <v>631</v>
      </c>
      <c r="C146" s="388">
        <v>18</v>
      </c>
      <c r="D146" s="174">
        <v>0.1025232101156234</v>
      </c>
      <c r="E146" s="389">
        <v>18</v>
      </c>
      <c r="F146" s="389">
        <v>0</v>
      </c>
      <c r="G146" s="389">
        <v>0</v>
      </c>
      <c r="H146" s="389">
        <v>0</v>
      </c>
      <c r="I146" s="414"/>
    </row>
    <row r="147" spans="2:9">
      <c r="B147" s="392" t="s">
        <v>632</v>
      </c>
      <c r="C147" s="388">
        <v>3</v>
      </c>
      <c r="D147" s="174">
        <v>1.7087201685937234E-2</v>
      </c>
      <c r="E147" s="389">
        <v>3</v>
      </c>
      <c r="F147" s="389">
        <v>0</v>
      </c>
      <c r="G147" s="389">
        <v>0</v>
      </c>
      <c r="H147" s="389">
        <v>0</v>
      </c>
      <c r="I147" s="414"/>
    </row>
    <row r="148" spans="2:9" ht="24">
      <c r="B148" s="392" t="s">
        <v>633</v>
      </c>
      <c r="C148" s="388">
        <v>62</v>
      </c>
      <c r="D148" s="174">
        <v>0.35313550150936951</v>
      </c>
      <c r="E148" s="389">
        <v>62</v>
      </c>
      <c r="F148" s="389">
        <v>0</v>
      </c>
      <c r="G148" s="389">
        <v>0</v>
      </c>
      <c r="H148" s="389">
        <v>0</v>
      </c>
      <c r="I148" s="414"/>
    </row>
    <row r="149" spans="2:9" ht="36">
      <c r="B149" s="392" t="s">
        <v>634</v>
      </c>
      <c r="C149" s="388">
        <v>20</v>
      </c>
      <c r="D149" s="174">
        <v>0.11391467790624822</v>
      </c>
      <c r="E149" s="389">
        <v>20</v>
      </c>
      <c r="F149" s="389">
        <v>0</v>
      </c>
      <c r="G149" s="389">
        <v>0</v>
      </c>
      <c r="H149" s="389">
        <v>0</v>
      </c>
      <c r="I149" s="414"/>
    </row>
    <row r="150" spans="2:9">
      <c r="B150" s="392" t="s">
        <v>635</v>
      </c>
      <c r="C150" s="388">
        <v>308</v>
      </c>
      <c r="D150" s="174">
        <v>1.7542860397562228</v>
      </c>
      <c r="E150" s="389">
        <v>307</v>
      </c>
      <c r="F150" s="389">
        <v>1</v>
      </c>
      <c r="G150" s="389">
        <v>0</v>
      </c>
      <c r="H150" s="389">
        <v>0</v>
      </c>
      <c r="I150" s="414"/>
    </row>
    <row r="151" spans="2:9">
      <c r="B151" s="392" t="s">
        <v>636</v>
      </c>
      <c r="C151" s="388">
        <v>99</v>
      </c>
      <c r="D151" s="174">
        <v>0.56387765563592862</v>
      </c>
      <c r="E151" s="389">
        <v>97</v>
      </c>
      <c r="F151" s="389">
        <v>2</v>
      </c>
      <c r="G151" s="389">
        <v>0</v>
      </c>
      <c r="H151" s="389">
        <v>0</v>
      </c>
      <c r="I151" s="414"/>
    </row>
    <row r="152" spans="2:9">
      <c r="B152" s="392" t="s">
        <v>637</v>
      </c>
      <c r="C152" s="388">
        <v>31</v>
      </c>
      <c r="D152" s="174">
        <v>0.17656775075468475</v>
      </c>
      <c r="E152" s="389">
        <v>31</v>
      </c>
      <c r="F152" s="389">
        <v>0</v>
      </c>
      <c r="G152" s="389">
        <v>0</v>
      </c>
      <c r="H152" s="389">
        <v>0</v>
      </c>
      <c r="I152" s="414"/>
    </row>
    <row r="153" spans="2:9">
      <c r="B153" s="392" t="s">
        <v>638</v>
      </c>
      <c r="C153" s="388">
        <v>521</v>
      </c>
      <c r="D153" s="174">
        <v>2.9674773594577664</v>
      </c>
      <c r="E153" s="389">
        <v>521</v>
      </c>
      <c r="F153" s="389">
        <v>0</v>
      </c>
      <c r="G153" s="389">
        <v>0</v>
      </c>
      <c r="H153" s="389">
        <v>0</v>
      </c>
      <c r="I153" s="414"/>
    </row>
    <row r="154" spans="2:9" ht="24">
      <c r="B154" s="392" t="s">
        <v>966</v>
      </c>
      <c r="C154" s="388">
        <v>2</v>
      </c>
      <c r="D154" s="174">
        <v>1.1391467790624821E-2</v>
      </c>
      <c r="E154" s="389">
        <v>2</v>
      </c>
      <c r="F154" s="389">
        <v>0</v>
      </c>
      <c r="G154" s="389">
        <v>0</v>
      </c>
      <c r="H154" s="389">
        <v>0</v>
      </c>
      <c r="I154" s="414"/>
    </row>
    <row r="155" spans="2:9" ht="24">
      <c r="B155" s="392" t="s">
        <v>639</v>
      </c>
      <c r="C155" s="388">
        <v>18</v>
      </c>
      <c r="D155" s="174">
        <v>0.1025232101156234</v>
      </c>
      <c r="E155" s="389">
        <v>18</v>
      </c>
      <c r="F155" s="389">
        <v>0</v>
      </c>
      <c r="G155" s="389">
        <v>0</v>
      </c>
      <c r="H155" s="389">
        <v>0</v>
      </c>
      <c r="I155" s="414"/>
    </row>
    <row r="156" spans="2:9" ht="24">
      <c r="B156" s="392" t="s">
        <v>967</v>
      </c>
      <c r="C156" s="388">
        <v>3</v>
      </c>
      <c r="D156" s="174">
        <v>1.7087201685937234E-2</v>
      </c>
      <c r="E156" s="389">
        <v>3</v>
      </c>
      <c r="F156" s="389">
        <v>0</v>
      </c>
      <c r="G156" s="389">
        <v>0</v>
      </c>
      <c r="H156" s="389">
        <v>0</v>
      </c>
      <c r="I156" s="414"/>
    </row>
    <row r="157" spans="2:9" ht="24">
      <c r="B157" s="392" t="s">
        <v>640</v>
      </c>
      <c r="C157" s="388">
        <v>25</v>
      </c>
      <c r="D157" s="174">
        <v>0.14239334738281026</v>
      </c>
      <c r="E157" s="389">
        <v>25</v>
      </c>
      <c r="F157" s="389">
        <v>0</v>
      </c>
      <c r="G157" s="389">
        <v>0</v>
      </c>
      <c r="H157" s="389">
        <v>0</v>
      </c>
      <c r="I157" s="414"/>
    </row>
    <row r="158" spans="2:9" ht="36">
      <c r="B158" s="392" t="s">
        <v>641</v>
      </c>
      <c r="C158" s="388">
        <v>1</v>
      </c>
      <c r="D158" s="174">
        <v>5.6957338953124107E-3</v>
      </c>
      <c r="E158" s="389">
        <v>1</v>
      </c>
      <c r="F158" s="389">
        <v>0</v>
      </c>
      <c r="G158" s="389">
        <v>0</v>
      </c>
      <c r="H158" s="389">
        <v>0</v>
      </c>
      <c r="I158" s="414"/>
    </row>
    <row r="159" spans="2:9" ht="36">
      <c r="B159" s="392" t="s">
        <v>642</v>
      </c>
      <c r="C159" s="388">
        <v>7</v>
      </c>
      <c r="D159" s="174">
        <v>3.9870137267186877E-2</v>
      </c>
      <c r="E159" s="389">
        <v>6</v>
      </c>
      <c r="F159" s="389">
        <v>1</v>
      </c>
      <c r="G159" s="389">
        <v>0</v>
      </c>
      <c r="H159" s="389">
        <v>0</v>
      </c>
      <c r="I159" s="414"/>
    </row>
    <row r="160" spans="2:9" ht="36">
      <c r="B160" s="392" t="s">
        <v>643</v>
      </c>
      <c r="C160" s="388">
        <v>67</v>
      </c>
      <c r="D160" s="174">
        <v>0.38161417098593153</v>
      </c>
      <c r="E160" s="389">
        <v>66</v>
      </c>
      <c r="F160" s="389">
        <v>1</v>
      </c>
      <c r="G160" s="389">
        <v>0</v>
      </c>
      <c r="H160" s="389">
        <v>0</v>
      </c>
      <c r="I160" s="414"/>
    </row>
    <row r="161" spans="1:9" ht="24">
      <c r="B161" s="392" t="s">
        <v>644</v>
      </c>
      <c r="C161" s="388">
        <v>3</v>
      </c>
      <c r="D161" s="174">
        <v>1.7087201685937234E-2</v>
      </c>
      <c r="E161" s="389">
        <v>3</v>
      </c>
      <c r="F161" s="389">
        <v>0</v>
      </c>
      <c r="G161" s="389">
        <v>0</v>
      </c>
      <c r="H161" s="389">
        <v>0</v>
      </c>
      <c r="I161" s="414"/>
    </row>
    <row r="162" spans="1:9" ht="36">
      <c r="B162" s="392" t="s">
        <v>645</v>
      </c>
      <c r="C162" s="388">
        <v>12</v>
      </c>
      <c r="D162" s="174">
        <v>6.8348806743748935E-2</v>
      </c>
      <c r="E162" s="389">
        <v>12</v>
      </c>
      <c r="F162" s="389">
        <v>0</v>
      </c>
      <c r="G162" s="389">
        <v>0</v>
      </c>
      <c r="H162" s="389">
        <v>0</v>
      </c>
      <c r="I162" s="414"/>
    </row>
    <row r="163" spans="1:9" ht="24">
      <c r="B163" s="392" t="s">
        <v>646</v>
      </c>
      <c r="C163" s="388">
        <v>410</v>
      </c>
      <c r="D163" s="174">
        <v>2.3352508970780885</v>
      </c>
      <c r="E163" s="389">
        <v>409</v>
      </c>
      <c r="F163" s="389">
        <v>0</v>
      </c>
      <c r="G163" s="389">
        <v>0</v>
      </c>
      <c r="H163" s="389">
        <v>1</v>
      </c>
      <c r="I163" s="414"/>
    </row>
    <row r="164" spans="1:9">
      <c r="B164" s="392" t="s">
        <v>501</v>
      </c>
      <c r="C164" s="388">
        <v>802</v>
      </c>
      <c r="D164" s="174">
        <v>4.5679785840405538</v>
      </c>
      <c r="E164" s="389">
        <v>783</v>
      </c>
      <c r="F164" s="389">
        <v>13</v>
      </c>
      <c r="G164" s="389">
        <v>0</v>
      </c>
      <c r="H164" s="389">
        <v>6</v>
      </c>
      <c r="I164" s="414"/>
    </row>
    <row r="165" spans="1:9">
      <c r="B165" s="392" t="s">
        <v>502</v>
      </c>
      <c r="C165" s="388">
        <v>200</v>
      </c>
      <c r="D165" s="174">
        <v>1.1391467790624821</v>
      </c>
      <c r="E165" s="389">
        <v>198</v>
      </c>
      <c r="F165" s="389">
        <v>1</v>
      </c>
      <c r="G165" s="389">
        <v>1</v>
      </c>
      <c r="H165" s="389">
        <v>0</v>
      </c>
      <c r="I165" s="414"/>
    </row>
    <row r="166" spans="1:9" s="286" customFormat="1">
      <c r="A166" s="395"/>
      <c r="B166" s="368" t="s">
        <v>698</v>
      </c>
      <c r="C166" s="483">
        <v>17557</v>
      </c>
      <c r="D166" s="484">
        <v>100</v>
      </c>
      <c r="E166" s="483">
        <v>17449</v>
      </c>
      <c r="F166" s="483">
        <v>85</v>
      </c>
      <c r="G166" s="483">
        <v>4</v>
      </c>
      <c r="H166" s="483">
        <v>19</v>
      </c>
      <c r="I166" s="414"/>
    </row>
    <row r="167" spans="1:9">
      <c r="D167" s="14"/>
    </row>
  </sheetData>
  <mergeCells count="2">
    <mergeCell ref="B4:H4"/>
    <mergeCell ref="B2:H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workbookViewId="0">
      <selection activeCell="B2" sqref="B2:H2"/>
    </sheetView>
  </sheetViews>
  <sheetFormatPr baseColWidth="10" defaultRowHeight="15"/>
  <cols>
    <col min="2" max="2" width="37.140625" style="18" customWidth="1"/>
    <col min="4" max="4" width="10" customWidth="1"/>
    <col min="5" max="6" width="9.140625" customWidth="1"/>
    <col min="7" max="7" width="8.7109375" customWidth="1"/>
    <col min="8" max="8" width="9.5703125" customWidth="1"/>
    <col min="9" max="9" width="8.5703125" customWidth="1"/>
    <col min="10" max="10" width="9" customWidth="1"/>
    <col min="11" max="11" width="9.5703125" customWidth="1"/>
    <col min="12" max="12" width="8.5703125" customWidth="1"/>
    <col min="13" max="13" width="8.42578125" customWidth="1"/>
  </cols>
  <sheetData>
    <row r="2" spans="1:14" ht="18" customHeight="1">
      <c r="B2" s="535" t="s">
        <v>997</v>
      </c>
      <c r="C2" s="535"/>
      <c r="D2" s="535"/>
      <c r="E2" s="535"/>
      <c r="F2" s="535"/>
      <c r="G2" s="535"/>
      <c r="H2" s="535"/>
    </row>
    <row r="4" spans="1:14">
      <c r="A4" s="197"/>
      <c r="B4" s="539" t="s">
        <v>785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1"/>
    </row>
    <row r="5" spans="1:14" ht="150.75">
      <c r="B5" s="177" t="s">
        <v>784</v>
      </c>
      <c r="C5" s="108" t="s">
        <v>698</v>
      </c>
      <c r="D5" s="109" t="s">
        <v>647</v>
      </c>
      <c r="E5" s="109" t="s">
        <v>1045</v>
      </c>
      <c r="F5" s="109" t="s">
        <v>1046</v>
      </c>
      <c r="G5" s="109" t="s">
        <v>1047</v>
      </c>
      <c r="H5" s="109" t="s">
        <v>1048</v>
      </c>
      <c r="I5" s="109" t="s">
        <v>1049</v>
      </c>
      <c r="J5" s="109" t="s">
        <v>1050</v>
      </c>
      <c r="K5" s="109" t="s">
        <v>1051</v>
      </c>
      <c r="L5" s="109" t="s">
        <v>1052</v>
      </c>
      <c r="M5" s="109" t="s">
        <v>648</v>
      </c>
    </row>
    <row r="6" spans="1:14" ht="24.75" customHeight="1">
      <c r="B6" s="178" t="s">
        <v>649</v>
      </c>
      <c r="C6" s="176">
        <v>1002</v>
      </c>
      <c r="D6" s="105">
        <v>65</v>
      </c>
      <c r="E6" s="105">
        <v>10</v>
      </c>
      <c r="F6" s="105">
        <v>10</v>
      </c>
      <c r="G6" s="105">
        <v>27</v>
      </c>
      <c r="H6" s="105">
        <v>53</v>
      </c>
      <c r="I6" s="105">
        <v>186</v>
      </c>
      <c r="J6" s="105">
        <v>327</v>
      </c>
      <c r="K6" s="105">
        <v>270</v>
      </c>
      <c r="L6" s="105">
        <v>14</v>
      </c>
      <c r="M6" s="105">
        <v>40</v>
      </c>
      <c r="N6" s="1"/>
    </row>
    <row r="7" spans="1:14" ht="36">
      <c r="B7" s="178" t="s">
        <v>650</v>
      </c>
      <c r="C7" s="176">
        <v>2865</v>
      </c>
      <c r="D7" s="105">
        <v>3</v>
      </c>
      <c r="E7" s="105">
        <v>7</v>
      </c>
      <c r="F7" s="105">
        <v>15</v>
      </c>
      <c r="G7" s="105">
        <v>80</v>
      </c>
      <c r="H7" s="105">
        <v>108</v>
      </c>
      <c r="I7" s="105">
        <v>1257</v>
      </c>
      <c r="J7" s="105">
        <v>646</v>
      </c>
      <c r="K7" s="105">
        <v>731</v>
      </c>
      <c r="L7" s="105">
        <v>7</v>
      </c>
      <c r="M7" s="105">
        <v>11</v>
      </c>
      <c r="N7" s="1"/>
    </row>
    <row r="8" spans="1:14" ht="24">
      <c r="B8" s="178" t="s">
        <v>651</v>
      </c>
      <c r="C8" s="176">
        <v>1039</v>
      </c>
      <c r="D8" s="105">
        <v>2</v>
      </c>
      <c r="E8" s="105">
        <v>1</v>
      </c>
      <c r="F8" s="105">
        <v>4</v>
      </c>
      <c r="G8" s="105">
        <v>45</v>
      </c>
      <c r="H8" s="105">
        <v>37</v>
      </c>
      <c r="I8" s="105">
        <v>574</v>
      </c>
      <c r="J8" s="105">
        <v>185</v>
      </c>
      <c r="K8" s="105">
        <v>181</v>
      </c>
      <c r="L8" s="105">
        <v>7</v>
      </c>
      <c r="M8" s="105">
        <v>3</v>
      </c>
      <c r="N8" s="1"/>
    </row>
    <row r="9" spans="1:14" ht="36">
      <c r="B9" s="178" t="s">
        <v>652</v>
      </c>
      <c r="C9" s="176">
        <v>28</v>
      </c>
      <c r="D9" s="105">
        <v>0</v>
      </c>
      <c r="E9" s="105">
        <v>0</v>
      </c>
      <c r="F9" s="105">
        <v>0</v>
      </c>
      <c r="G9" s="105">
        <v>4</v>
      </c>
      <c r="H9" s="105">
        <v>1</v>
      </c>
      <c r="I9" s="105">
        <v>5</v>
      </c>
      <c r="J9" s="105">
        <v>7</v>
      </c>
      <c r="K9" s="105">
        <v>7</v>
      </c>
      <c r="L9" s="105">
        <v>0</v>
      </c>
      <c r="M9" s="105">
        <v>4</v>
      </c>
      <c r="N9" s="1"/>
    </row>
    <row r="10" spans="1:14" ht="24.75" customHeight="1">
      <c r="B10" s="178" t="s">
        <v>653</v>
      </c>
      <c r="C10" s="176">
        <v>146</v>
      </c>
      <c r="D10" s="105">
        <v>0</v>
      </c>
      <c r="E10" s="105">
        <v>4</v>
      </c>
      <c r="F10" s="105">
        <v>14</v>
      </c>
      <c r="G10" s="105">
        <v>15</v>
      </c>
      <c r="H10" s="105">
        <v>23</v>
      </c>
      <c r="I10" s="105">
        <v>28</v>
      </c>
      <c r="J10" s="105">
        <v>29</v>
      </c>
      <c r="K10" s="105">
        <v>31</v>
      </c>
      <c r="L10" s="105">
        <v>0</v>
      </c>
      <c r="M10" s="105">
        <v>2</v>
      </c>
      <c r="N10" s="1"/>
    </row>
    <row r="11" spans="1:14" ht="24">
      <c r="B11" s="178" t="s">
        <v>654</v>
      </c>
      <c r="C11" s="176">
        <v>86</v>
      </c>
      <c r="D11" s="105">
        <v>0</v>
      </c>
      <c r="E11" s="105">
        <v>6</v>
      </c>
      <c r="F11" s="105">
        <v>4</v>
      </c>
      <c r="G11" s="105">
        <v>11</v>
      </c>
      <c r="H11" s="105">
        <v>13</v>
      </c>
      <c r="I11" s="105">
        <v>9</v>
      </c>
      <c r="J11" s="105">
        <v>8</v>
      </c>
      <c r="K11" s="105">
        <v>34</v>
      </c>
      <c r="L11" s="105">
        <v>0</v>
      </c>
      <c r="M11" s="105">
        <v>1</v>
      </c>
      <c r="N11" s="1"/>
    </row>
    <row r="12" spans="1:14" ht="24">
      <c r="B12" s="178" t="s">
        <v>655</v>
      </c>
      <c r="C12" s="176">
        <v>1262</v>
      </c>
      <c r="D12" s="105">
        <v>5</v>
      </c>
      <c r="E12" s="105">
        <v>8</v>
      </c>
      <c r="F12" s="105">
        <v>10</v>
      </c>
      <c r="G12" s="105">
        <v>55</v>
      </c>
      <c r="H12" s="105">
        <v>531</v>
      </c>
      <c r="I12" s="105">
        <v>57</v>
      </c>
      <c r="J12" s="105">
        <v>300</v>
      </c>
      <c r="K12" s="105">
        <v>271</v>
      </c>
      <c r="L12" s="105">
        <v>6</v>
      </c>
      <c r="M12" s="105">
        <v>19</v>
      </c>
      <c r="N12" s="1"/>
    </row>
    <row r="13" spans="1:14" ht="24">
      <c r="B13" s="178" t="s">
        <v>656</v>
      </c>
      <c r="C13" s="176">
        <v>355</v>
      </c>
      <c r="D13" s="105">
        <v>0</v>
      </c>
      <c r="E13" s="105">
        <v>8</v>
      </c>
      <c r="F13" s="105">
        <v>19</v>
      </c>
      <c r="G13" s="105">
        <v>20</v>
      </c>
      <c r="H13" s="105">
        <v>157</v>
      </c>
      <c r="I13" s="105">
        <v>14</v>
      </c>
      <c r="J13" s="105">
        <v>59</v>
      </c>
      <c r="K13" s="105">
        <v>77</v>
      </c>
      <c r="L13" s="105">
        <v>0</v>
      </c>
      <c r="M13" s="105">
        <v>1</v>
      </c>
      <c r="N13" s="1"/>
    </row>
    <row r="14" spans="1:14" ht="36">
      <c r="B14" s="178" t="s">
        <v>657</v>
      </c>
      <c r="C14" s="176">
        <v>177</v>
      </c>
      <c r="D14" s="105">
        <v>0</v>
      </c>
      <c r="E14" s="105">
        <v>1</v>
      </c>
      <c r="F14" s="105">
        <v>9</v>
      </c>
      <c r="G14" s="105">
        <v>9</v>
      </c>
      <c r="H14" s="105">
        <v>76</v>
      </c>
      <c r="I14" s="105">
        <v>7</v>
      </c>
      <c r="J14" s="105">
        <v>28</v>
      </c>
      <c r="K14" s="105">
        <v>35</v>
      </c>
      <c r="L14" s="105">
        <v>4</v>
      </c>
      <c r="M14" s="105">
        <v>8</v>
      </c>
      <c r="N14" s="1"/>
    </row>
    <row r="15" spans="1:14" ht="24">
      <c r="B15" s="178" t="s">
        <v>658</v>
      </c>
      <c r="C15" s="176">
        <v>336</v>
      </c>
      <c r="D15" s="105">
        <v>0</v>
      </c>
      <c r="E15" s="105">
        <v>2</v>
      </c>
      <c r="F15" s="105">
        <v>10</v>
      </c>
      <c r="G15" s="105">
        <v>21</v>
      </c>
      <c r="H15" s="105">
        <v>79</v>
      </c>
      <c r="I15" s="105">
        <v>53</v>
      </c>
      <c r="J15" s="105">
        <v>83</v>
      </c>
      <c r="K15" s="105">
        <v>78</v>
      </c>
      <c r="L15" s="105">
        <v>3</v>
      </c>
      <c r="M15" s="105">
        <v>7</v>
      </c>
      <c r="N15" s="1"/>
    </row>
    <row r="16" spans="1:14">
      <c r="B16" s="178" t="s">
        <v>659</v>
      </c>
      <c r="C16" s="176">
        <v>569</v>
      </c>
      <c r="D16" s="105">
        <v>0</v>
      </c>
      <c r="E16" s="105">
        <v>7</v>
      </c>
      <c r="F16" s="105">
        <v>12</v>
      </c>
      <c r="G16" s="105">
        <v>29</v>
      </c>
      <c r="H16" s="105">
        <v>183</v>
      </c>
      <c r="I16" s="105">
        <v>22</v>
      </c>
      <c r="J16" s="105">
        <v>139</v>
      </c>
      <c r="K16" s="105">
        <v>166</v>
      </c>
      <c r="L16" s="105">
        <v>1</v>
      </c>
      <c r="M16" s="105">
        <v>10</v>
      </c>
      <c r="N16" s="1"/>
    </row>
    <row r="17" spans="1:14" ht="24">
      <c r="B17" s="178" t="s">
        <v>660</v>
      </c>
      <c r="C17" s="176">
        <v>1821</v>
      </c>
      <c r="D17" s="105">
        <v>4</v>
      </c>
      <c r="E17" s="105">
        <v>3</v>
      </c>
      <c r="F17" s="105">
        <v>18</v>
      </c>
      <c r="G17" s="105">
        <v>96</v>
      </c>
      <c r="H17" s="105">
        <v>372</v>
      </c>
      <c r="I17" s="105">
        <v>171</v>
      </c>
      <c r="J17" s="105">
        <v>350</v>
      </c>
      <c r="K17" s="105">
        <v>779</v>
      </c>
      <c r="L17" s="105">
        <v>16</v>
      </c>
      <c r="M17" s="105">
        <v>12</v>
      </c>
      <c r="N17" s="1"/>
    </row>
    <row r="18" spans="1:14">
      <c r="B18" s="178" t="s">
        <v>661</v>
      </c>
      <c r="C18" s="176">
        <v>1135</v>
      </c>
      <c r="D18" s="105">
        <v>2</v>
      </c>
      <c r="E18" s="105">
        <v>3</v>
      </c>
      <c r="F18" s="105">
        <v>5</v>
      </c>
      <c r="G18" s="105">
        <v>29</v>
      </c>
      <c r="H18" s="105">
        <v>460</v>
      </c>
      <c r="I18" s="105">
        <v>202</v>
      </c>
      <c r="J18" s="105">
        <v>244</v>
      </c>
      <c r="K18" s="105">
        <v>137</v>
      </c>
      <c r="L18" s="105">
        <v>33</v>
      </c>
      <c r="M18" s="105">
        <v>20</v>
      </c>
      <c r="N18" s="1"/>
    </row>
    <row r="19" spans="1:14" ht="24">
      <c r="B19" s="178" t="s">
        <v>662</v>
      </c>
      <c r="C19" s="176">
        <v>36</v>
      </c>
      <c r="D19" s="105">
        <v>1</v>
      </c>
      <c r="E19" s="105">
        <v>0</v>
      </c>
      <c r="F19" s="105">
        <v>0</v>
      </c>
      <c r="G19" s="105">
        <v>1</v>
      </c>
      <c r="H19" s="105">
        <v>2</v>
      </c>
      <c r="I19" s="105">
        <v>9</v>
      </c>
      <c r="J19" s="105">
        <v>6</v>
      </c>
      <c r="K19" s="105">
        <v>17</v>
      </c>
      <c r="L19" s="105">
        <v>0</v>
      </c>
      <c r="M19" s="105">
        <v>0</v>
      </c>
      <c r="N19" s="1"/>
    </row>
    <row r="20" spans="1:14" ht="36">
      <c r="B20" s="178" t="s">
        <v>663</v>
      </c>
      <c r="C20" s="176">
        <v>4676</v>
      </c>
      <c r="D20" s="105">
        <v>9</v>
      </c>
      <c r="E20" s="105">
        <v>10</v>
      </c>
      <c r="F20" s="105">
        <v>128</v>
      </c>
      <c r="G20" s="105">
        <v>407</v>
      </c>
      <c r="H20" s="104">
        <v>658</v>
      </c>
      <c r="I20" s="104">
        <v>311</v>
      </c>
      <c r="J20" s="104">
        <v>793</v>
      </c>
      <c r="K20" s="104">
        <v>2312</v>
      </c>
      <c r="L20" s="105">
        <v>19</v>
      </c>
      <c r="M20" s="105">
        <v>29</v>
      </c>
      <c r="N20" s="1"/>
    </row>
    <row r="21" spans="1:14" ht="24">
      <c r="B21" s="178" t="s">
        <v>664</v>
      </c>
      <c r="C21" s="176">
        <v>187</v>
      </c>
      <c r="D21" s="105">
        <v>0</v>
      </c>
      <c r="E21" s="105">
        <v>7</v>
      </c>
      <c r="F21" s="105">
        <v>99</v>
      </c>
      <c r="G21" s="105">
        <v>10</v>
      </c>
      <c r="H21" s="104">
        <v>20</v>
      </c>
      <c r="I21" s="104">
        <v>22</v>
      </c>
      <c r="J21" s="104">
        <v>13</v>
      </c>
      <c r="K21" s="104">
        <v>13</v>
      </c>
      <c r="L21" s="105">
        <v>1</v>
      </c>
      <c r="M21" s="105">
        <v>2</v>
      </c>
      <c r="N21" s="1"/>
    </row>
    <row r="22" spans="1:14" ht="24">
      <c r="B22" s="178" t="s">
        <v>665</v>
      </c>
      <c r="C22" s="176">
        <v>26</v>
      </c>
      <c r="D22" s="105">
        <v>0</v>
      </c>
      <c r="E22" s="105">
        <v>1</v>
      </c>
      <c r="F22" s="105">
        <v>1</v>
      </c>
      <c r="G22" s="105">
        <v>4</v>
      </c>
      <c r="H22" s="104">
        <v>2</v>
      </c>
      <c r="I22" s="104">
        <v>5</v>
      </c>
      <c r="J22" s="104">
        <v>8</v>
      </c>
      <c r="K22" s="104">
        <v>5</v>
      </c>
      <c r="L22" s="105">
        <v>0</v>
      </c>
      <c r="M22" s="105">
        <v>0</v>
      </c>
      <c r="N22" s="1"/>
    </row>
    <row r="23" spans="1:14" ht="36">
      <c r="B23" s="178" t="s">
        <v>666</v>
      </c>
      <c r="C23" s="176">
        <v>304</v>
      </c>
      <c r="D23" s="105">
        <v>2</v>
      </c>
      <c r="E23" s="105">
        <v>3</v>
      </c>
      <c r="F23" s="105">
        <v>5</v>
      </c>
      <c r="G23" s="105">
        <v>30</v>
      </c>
      <c r="H23" s="104">
        <v>35</v>
      </c>
      <c r="I23" s="104">
        <v>33</v>
      </c>
      <c r="J23" s="104">
        <v>67</v>
      </c>
      <c r="K23" s="104">
        <v>127</v>
      </c>
      <c r="L23" s="105">
        <v>2</v>
      </c>
      <c r="M23" s="105">
        <v>0</v>
      </c>
      <c r="N23" s="1"/>
    </row>
    <row r="24" spans="1:14" ht="24">
      <c r="A24" s="175"/>
      <c r="B24" s="178" t="s">
        <v>667</v>
      </c>
      <c r="C24" s="176">
        <v>961</v>
      </c>
      <c r="D24" s="105">
        <v>1</v>
      </c>
      <c r="E24" s="105">
        <v>0</v>
      </c>
      <c r="F24" s="105">
        <v>1</v>
      </c>
      <c r="G24" s="105">
        <v>36</v>
      </c>
      <c r="H24" s="104">
        <v>60</v>
      </c>
      <c r="I24" s="104">
        <v>83</v>
      </c>
      <c r="J24" s="104">
        <v>187</v>
      </c>
      <c r="K24" s="104">
        <v>377</v>
      </c>
      <c r="L24" s="105">
        <v>204</v>
      </c>
      <c r="M24" s="105">
        <v>12</v>
      </c>
      <c r="N24" s="1"/>
    </row>
    <row r="25" spans="1:14" ht="24">
      <c r="B25" s="178" t="s">
        <v>668</v>
      </c>
      <c r="C25" s="176">
        <v>47</v>
      </c>
      <c r="D25" s="105">
        <v>0</v>
      </c>
      <c r="E25" s="105">
        <v>0</v>
      </c>
      <c r="F25" s="105">
        <v>3</v>
      </c>
      <c r="G25" s="105">
        <v>2</v>
      </c>
      <c r="H25" s="104">
        <v>1</v>
      </c>
      <c r="I25" s="104">
        <v>9</v>
      </c>
      <c r="J25" s="104">
        <v>6</v>
      </c>
      <c r="K25" s="104">
        <v>25</v>
      </c>
      <c r="L25" s="105">
        <v>1</v>
      </c>
      <c r="M25" s="105">
        <v>0</v>
      </c>
      <c r="N25" s="1"/>
    </row>
    <row r="26" spans="1:14" ht="24">
      <c r="B26" s="178" t="s">
        <v>669</v>
      </c>
      <c r="C26" s="176">
        <v>89</v>
      </c>
      <c r="D26" s="105">
        <v>0</v>
      </c>
      <c r="E26" s="105">
        <v>3</v>
      </c>
      <c r="F26" s="105">
        <v>6</v>
      </c>
      <c r="G26" s="105">
        <v>8</v>
      </c>
      <c r="H26" s="104">
        <v>10</v>
      </c>
      <c r="I26" s="104">
        <v>28</v>
      </c>
      <c r="J26" s="104">
        <v>17</v>
      </c>
      <c r="K26" s="104">
        <v>15</v>
      </c>
      <c r="L26" s="105">
        <v>1</v>
      </c>
      <c r="M26" s="105">
        <v>1</v>
      </c>
      <c r="N26" s="1"/>
    </row>
    <row r="27" spans="1:14" ht="24">
      <c r="B27" s="178" t="s">
        <v>670</v>
      </c>
      <c r="C27" s="176">
        <v>410</v>
      </c>
      <c r="D27" s="105">
        <v>11</v>
      </c>
      <c r="E27" s="105">
        <v>1</v>
      </c>
      <c r="F27" s="105">
        <v>18</v>
      </c>
      <c r="G27" s="105">
        <v>17</v>
      </c>
      <c r="H27" s="104">
        <v>34</v>
      </c>
      <c r="I27" s="104">
        <v>76</v>
      </c>
      <c r="J27" s="104">
        <v>70</v>
      </c>
      <c r="K27" s="104">
        <v>121</v>
      </c>
      <c r="L27" s="105">
        <v>5</v>
      </c>
      <c r="M27" s="105">
        <v>57</v>
      </c>
      <c r="N27" s="1"/>
    </row>
    <row r="28" spans="1:14" s="397" customFormat="1">
      <c r="B28" s="398" t="s">
        <v>698</v>
      </c>
      <c r="C28" s="396">
        <v>17557</v>
      </c>
      <c r="D28" s="107">
        <v>105</v>
      </c>
      <c r="E28" s="107">
        <v>85</v>
      </c>
      <c r="F28" s="107">
        <v>391</v>
      </c>
      <c r="G28" s="107">
        <v>956</v>
      </c>
      <c r="H28" s="106">
        <v>2915</v>
      </c>
      <c r="I28" s="106">
        <v>3161</v>
      </c>
      <c r="J28" s="106">
        <v>3572</v>
      </c>
      <c r="K28" s="106">
        <v>5809</v>
      </c>
      <c r="L28" s="107">
        <v>324</v>
      </c>
      <c r="M28" s="107">
        <v>239</v>
      </c>
      <c r="N28" s="1"/>
    </row>
    <row r="29" spans="1:14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</sheetData>
  <mergeCells count="2">
    <mergeCell ref="B4:M4"/>
    <mergeCell ref="B2:H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B2" sqref="B2:H2"/>
    </sheetView>
  </sheetViews>
  <sheetFormatPr baseColWidth="10" defaultRowHeight="15"/>
  <cols>
    <col min="1" max="1" width="11.42578125" style="197"/>
    <col min="2" max="2" width="35" customWidth="1"/>
  </cols>
  <sheetData>
    <row r="2" spans="2:9" ht="18">
      <c r="B2" s="535" t="s">
        <v>997</v>
      </c>
      <c r="C2" s="535"/>
      <c r="D2" s="535"/>
      <c r="E2" s="535"/>
      <c r="F2" s="535"/>
      <c r="G2" s="535"/>
      <c r="H2" s="535"/>
    </row>
    <row r="3" spans="2:9">
      <c r="B3" s="6"/>
      <c r="C3" s="6"/>
      <c r="D3" s="6"/>
      <c r="E3" s="6"/>
      <c r="F3" s="6"/>
      <c r="G3" s="6"/>
      <c r="H3" s="6"/>
    </row>
    <row r="4" spans="2:9">
      <c r="B4" s="588" t="s">
        <v>786</v>
      </c>
      <c r="C4" s="589"/>
      <c r="D4" s="589"/>
      <c r="E4" s="589"/>
      <c r="F4" s="589"/>
      <c r="G4" s="589"/>
      <c r="H4" s="590"/>
    </row>
    <row r="5" spans="2:9">
      <c r="B5" s="235" t="s">
        <v>787</v>
      </c>
      <c r="C5" s="228" t="s">
        <v>702</v>
      </c>
      <c r="D5" s="228" t="s">
        <v>703</v>
      </c>
      <c r="E5" s="219" t="s">
        <v>1</v>
      </c>
      <c r="F5" s="219" t="s">
        <v>2</v>
      </c>
      <c r="G5" s="219" t="s">
        <v>3</v>
      </c>
      <c r="H5" s="219" t="s">
        <v>4</v>
      </c>
      <c r="I5" s="14"/>
    </row>
    <row r="6" spans="2:9" ht="24">
      <c r="B6" s="180" t="s">
        <v>671</v>
      </c>
      <c r="C6" s="179">
        <v>104</v>
      </c>
      <c r="D6" s="110">
        <v>0.5923563251124907</v>
      </c>
      <c r="E6" s="111">
        <v>101</v>
      </c>
      <c r="F6" s="112">
        <v>2</v>
      </c>
      <c r="G6" s="112">
        <v>0</v>
      </c>
      <c r="H6" s="112">
        <v>1</v>
      </c>
      <c r="I6" s="14"/>
    </row>
    <row r="7" spans="2:9">
      <c r="B7" s="180" t="s">
        <v>672</v>
      </c>
      <c r="C7" s="179">
        <v>7549</v>
      </c>
      <c r="D7" s="110">
        <v>42.99709517571339</v>
      </c>
      <c r="E7" s="111">
        <v>7544</v>
      </c>
      <c r="F7" s="112">
        <v>5</v>
      </c>
      <c r="G7" s="112">
        <v>0</v>
      </c>
      <c r="H7" s="112">
        <v>0</v>
      </c>
      <c r="I7" s="14"/>
    </row>
    <row r="8" spans="2:9">
      <c r="B8" s="180" t="s">
        <v>673</v>
      </c>
      <c r="C8" s="179">
        <v>1333</v>
      </c>
      <c r="D8" s="110">
        <v>7.5924132824514432</v>
      </c>
      <c r="E8" s="111">
        <v>1289</v>
      </c>
      <c r="F8" s="112">
        <v>41</v>
      </c>
      <c r="G8" s="112">
        <v>1</v>
      </c>
      <c r="H8" s="112">
        <v>2</v>
      </c>
      <c r="I8" s="14"/>
    </row>
    <row r="9" spans="2:9">
      <c r="B9" s="180" t="s">
        <v>674</v>
      </c>
      <c r="C9" s="179">
        <v>6349</v>
      </c>
      <c r="D9" s="110">
        <v>36.162214501338497</v>
      </c>
      <c r="E9" s="111">
        <v>6343</v>
      </c>
      <c r="F9" s="112">
        <v>6</v>
      </c>
      <c r="G9" s="112">
        <v>0</v>
      </c>
      <c r="H9" s="112">
        <v>0</v>
      </c>
      <c r="I9" s="14"/>
    </row>
    <row r="10" spans="2:9" ht="24">
      <c r="B10" s="180" t="s">
        <v>675</v>
      </c>
      <c r="C10" s="179">
        <v>36</v>
      </c>
      <c r="D10" s="110">
        <v>0.20504642023124681</v>
      </c>
      <c r="E10" s="111">
        <v>33</v>
      </c>
      <c r="F10" s="112">
        <v>2</v>
      </c>
      <c r="G10" s="112">
        <v>1</v>
      </c>
      <c r="H10" s="112">
        <v>0</v>
      </c>
      <c r="I10" s="14"/>
    </row>
    <row r="11" spans="2:9">
      <c r="B11" s="180" t="s">
        <v>676</v>
      </c>
      <c r="C11" s="179">
        <v>1323</v>
      </c>
      <c r="D11" s="110">
        <v>7.5354559434983202</v>
      </c>
      <c r="E11" s="111">
        <v>1309</v>
      </c>
      <c r="F11" s="112">
        <v>10</v>
      </c>
      <c r="G11" s="112">
        <v>2</v>
      </c>
      <c r="H11" s="112">
        <v>2</v>
      </c>
      <c r="I11" s="14"/>
    </row>
    <row r="12" spans="2:9" ht="24">
      <c r="B12" s="180" t="s">
        <v>677</v>
      </c>
      <c r="C12" s="179">
        <v>236</v>
      </c>
      <c r="D12" s="110">
        <v>1.344193199293729</v>
      </c>
      <c r="E12" s="111">
        <v>234</v>
      </c>
      <c r="F12" s="112">
        <v>1</v>
      </c>
      <c r="G12" s="112">
        <v>0</v>
      </c>
      <c r="H12" s="112">
        <v>1</v>
      </c>
      <c r="I12" s="14"/>
    </row>
    <row r="13" spans="2:9">
      <c r="B13" s="180" t="s">
        <v>678</v>
      </c>
      <c r="C13" s="179">
        <v>18</v>
      </c>
      <c r="D13" s="110">
        <v>0.1025232101156234</v>
      </c>
      <c r="E13" s="111">
        <v>18</v>
      </c>
      <c r="F13" s="112">
        <v>0</v>
      </c>
      <c r="G13" s="112">
        <v>0</v>
      </c>
      <c r="H13" s="112">
        <v>0</v>
      </c>
      <c r="I13" s="14"/>
    </row>
    <row r="14" spans="2:9">
      <c r="B14" s="180" t="s">
        <v>679</v>
      </c>
      <c r="C14" s="179">
        <v>6</v>
      </c>
      <c r="D14" s="110">
        <v>3.4174403371874468E-2</v>
      </c>
      <c r="E14" s="111">
        <v>6</v>
      </c>
      <c r="F14" s="112">
        <v>0</v>
      </c>
      <c r="G14" s="112">
        <v>0</v>
      </c>
      <c r="H14" s="112">
        <v>0</v>
      </c>
      <c r="I14" s="14"/>
    </row>
    <row r="15" spans="2:9" ht="24">
      <c r="B15" s="180" t="s">
        <v>680</v>
      </c>
      <c r="C15" s="179">
        <v>17</v>
      </c>
      <c r="D15" s="110">
        <v>9.6827476220310987E-2</v>
      </c>
      <c r="E15" s="111">
        <v>17</v>
      </c>
      <c r="F15" s="112">
        <v>0</v>
      </c>
      <c r="G15" s="112">
        <v>0</v>
      </c>
      <c r="H15" s="112">
        <v>0</v>
      </c>
      <c r="I15" s="14"/>
    </row>
    <row r="16" spans="2:9" ht="24">
      <c r="B16" s="180" t="s">
        <v>681</v>
      </c>
      <c r="C16" s="179">
        <v>10</v>
      </c>
      <c r="D16" s="110">
        <v>5.6957338953124111E-2</v>
      </c>
      <c r="E16" s="111">
        <v>9</v>
      </c>
      <c r="F16" s="112">
        <v>1</v>
      </c>
      <c r="G16" s="112">
        <v>0</v>
      </c>
      <c r="H16" s="112">
        <v>0</v>
      </c>
      <c r="I16" s="14"/>
    </row>
    <row r="17" spans="2:9">
      <c r="B17" s="180" t="s">
        <v>682</v>
      </c>
      <c r="C17" s="179">
        <v>63</v>
      </c>
      <c r="D17" s="110">
        <v>0.35883123540468187</v>
      </c>
      <c r="E17" s="111">
        <v>62</v>
      </c>
      <c r="F17" s="112">
        <v>1</v>
      </c>
      <c r="G17" s="112">
        <v>0</v>
      </c>
      <c r="H17" s="112">
        <v>0</v>
      </c>
      <c r="I17" s="14"/>
    </row>
    <row r="18" spans="2:9">
      <c r="B18" s="180" t="s">
        <v>683</v>
      </c>
      <c r="C18" s="179">
        <v>220</v>
      </c>
      <c r="D18" s="110">
        <v>1.2530614569687304</v>
      </c>
      <c r="E18" s="111">
        <v>208</v>
      </c>
      <c r="F18" s="112">
        <v>5</v>
      </c>
      <c r="G18" s="112">
        <v>0</v>
      </c>
      <c r="H18" s="112">
        <v>7</v>
      </c>
      <c r="I18" s="14"/>
    </row>
    <row r="19" spans="2:9" ht="24">
      <c r="B19" s="180" t="s">
        <v>684</v>
      </c>
      <c r="C19" s="179">
        <v>26</v>
      </c>
      <c r="D19" s="110">
        <v>0.14808908127812268</v>
      </c>
      <c r="E19" s="111">
        <v>11</v>
      </c>
      <c r="F19" s="112">
        <v>10</v>
      </c>
      <c r="G19" s="112">
        <v>0</v>
      </c>
      <c r="H19" s="112">
        <v>5</v>
      </c>
      <c r="I19" s="14"/>
    </row>
    <row r="20" spans="2:9" ht="24">
      <c r="B20" s="180" t="s">
        <v>685</v>
      </c>
      <c r="C20" s="179">
        <v>267</v>
      </c>
      <c r="D20" s="110">
        <v>1.5207609500484138</v>
      </c>
      <c r="E20" s="111">
        <v>265</v>
      </c>
      <c r="F20" s="112">
        <v>1</v>
      </c>
      <c r="G20" s="112">
        <v>0</v>
      </c>
      <c r="H20" s="112">
        <v>1</v>
      </c>
      <c r="I20" s="14"/>
    </row>
    <row r="21" spans="2:9">
      <c r="B21" s="113" t="s">
        <v>698</v>
      </c>
      <c r="C21" s="114">
        <v>17557</v>
      </c>
      <c r="D21" s="115">
        <v>100</v>
      </c>
      <c r="E21" s="114">
        <v>17449</v>
      </c>
      <c r="F21" s="116">
        <v>85</v>
      </c>
      <c r="G21" s="116">
        <v>4</v>
      </c>
      <c r="H21" s="116">
        <v>19</v>
      </c>
    </row>
    <row r="22" spans="2:9">
      <c r="B22" s="181"/>
      <c r="C22" s="182"/>
      <c r="D22" s="182"/>
      <c r="E22" s="182"/>
      <c r="F22" s="182"/>
      <c r="G22" s="182"/>
      <c r="H22" s="182"/>
    </row>
  </sheetData>
  <sortState ref="A27:C41">
    <sortCondition descending="1" ref="A27"/>
  </sortState>
  <mergeCells count="2">
    <mergeCell ref="B4:H4"/>
    <mergeCell ref="B2:H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"/>
  <sheetViews>
    <sheetView zoomScaleNormal="100" workbookViewId="0">
      <selection activeCell="B2" sqref="B2:H2"/>
    </sheetView>
  </sheetViews>
  <sheetFormatPr baseColWidth="10" defaultRowHeight="15"/>
  <cols>
    <col min="1" max="1" width="15.7109375" customWidth="1"/>
    <col min="2" max="2" width="33" customWidth="1"/>
    <col min="9" max="9" width="12" bestFit="1" customWidth="1"/>
  </cols>
  <sheetData>
    <row r="2" spans="1:9" ht="18">
      <c r="B2" s="535" t="s">
        <v>997</v>
      </c>
      <c r="C2" s="535"/>
      <c r="D2" s="535"/>
      <c r="E2" s="535"/>
      <c r="F2" s="535"/>
      <c r="G2" s="535"/>
      <c r="H2" s="535"/>
    </row>
    <row r="3" spans="1:9">
      <c r="B3" s="7"/>
      <c r="C3" s="7"/>
      <c r="D3" s="7"/>
      <c r="E3" s="7"/>
      <c r="F3" s="7"/>
      <c r="G3" s="7"/>
      <c r="H3" s="7"/>
    </row>
    <row r="4" spans="1:9">
      <c r="A4" s="197"/>
      <c r="B4" s="591" t="s">
        <v>788</v>
      </c>
      <c r="C4" s="592"/>
      <c r="D4" s="592"/>
      <c r="E4" s="592"/>
      <c r="F4" s="592"/>
      <c r="G4" s="592"/>
      <c r="H4" s="593"/>
    </row>
    <row r="5" spans="1:9">
      <c r="B5" s="236" t="s">
        <v>789</v>
      </c>
      <c r="C5" s="237" t="s">
        <v>0</v>
      </c>
      <c r="D5" s="238" t="s">
        <v>703</v>
      </c>
      <c r="E5" s="239" t="s">
        <v>1</v>
      </c>
      <c r="F5" s="239" t="s">
        <v>2</v>
      </c>
      <c r="G5" s="239" t="s">
        <v>3</v>
      </c>
      <c r="H5" s="239" t="s">
        <v>4</v>
      </c>
    </row>
    <row r="6" spans="1:9" ht="24">
      <c r="B6" s="184" t="s">
        <v>686</v>
      </c>
      <c r="C6" s="183">
        <v>30</v>
      </c>
      <c r="D6" s="110">
        <v>0.17087201685937234</v>
      </c>
      <c r="E6" s="117">
        <v>29</v>
      </c>
      <c r="F6" s="118">
        <v>0</v>
      </c>
      <c r="G6" s="118">
        <v>0</v>
      </c>
      <c r="H6" s="118">
        <v>1</v>
      </c>
      <c r="I6" s="14"/>
    </row>
    <row r="7" spans="1:9">
      <c r="B7" s="184" t="s">
        <v>687</v>
      </c>
      <c r="C7" s="183">
        <v>1155</v>
      </c>
      <c r="D7" s="110">
        <v>6.5785726490858343</v>
      </c>
      <c r="E7" s="117">
        <v>1136</v>
      </c>
      <c r="F7" s="118">
        <v>14</v>
      </c>
      <c r="G7" s="118">
        <v>2</v>
      </c>
      <c r="H7" s="118">
        <v>3</v>
      </c>
      <c r="I7" s="14"/>
    </row>
    <row r="8" spans="1:9" ht="24">
      <c r="B8" s="184" t="s">
        <v>688</v>
      </c>
      <c r="C8" s="183">
        <v>613</v>
      </c>
      <c r="D8" s="110">
        <v>3.4914848778265082</v>
      </c>
      <c r="E8" s="117">
        <v>613</v>
      </c>
      <c r="F8" s="118">
        <v>0</v>
      </c>
      <c r="G8" s="118">
        <v>0</v>
      </c>
      <c r="H8" s="118">
        <v>0</v>
      </c>
      <c r="I8" s="14"/>
    </row>
    <row r="9" spans="1:9" ht="24">
      <c r="B9" s="184" t="s">
        <v>689</v>
      </c>
      <c r="C9" s="183">
        <v>2887</v>
      </c>
      <c r="D9" s="110">
        <v>16.44358375576693</v>
      </c>
      <c r="E9" s="117">
        <v>2877</v>
      </c>
      <c r="F9" s="118">
        <v>10</v>
      </c>
      <c r="G9" s="118">
        <v>0</v>
      </c>
      <c r="H9" s="118">
        <v>0</v>
      </c>
      <c r="I9" s="14"/>
    </row>
    <row r="10" spans="1:9" ht="24">
      <c r="B10" s="184" t="s">
        <v>690</v>
      </c>
      <c r="C10" s="183">
        <v>712</v>
      </c>
      <c r="D10" s="110">
        <v>4.0553625334624366</v>
      </c>
      <c r="E10" s="117">
        <v>695</v>
      </c>
      <c r="F10" s="118">
        <v>12</v>
      </c>
      <c r="G10" s="118">
        <v>1</v>
      </c>
      <c r="H10" s="118">
        <v>4</v>
      </c>
      <c r="I10" s="14"/>
    </row>
    <row r="11" spans="1:9" ht="24">
      <c r="B11" s="184" t="s">
        <v>691</v>
      </c>
      <c r="C11" s="183">
        <v>6274</v>
      </c>
      <c r="D11" s="110">
        <v>35.735034459190068</v>
      </c>
      <c r="E11" s="117">
        <v>6260</v>
      </c>
      <c r="F11" s="118">
        <v>14</v>
      </c>
      <c r="G11" s="118">
        <v>0</v>
      </c>
      <c r="H11" s="118">
        <v>0</v>
      </c>
      <c r="I11" s="14"/>
    </row>
    <row r="12" spans="1:9" ht="24">
      <c r="B12" s="184" t="s">
        <v>692</v>
      </c>
      <c r="C12" s="183">
        <v>5012</v>
      </c>
      <c r="D12" s="110">
        <v>28.547018283305803</v>
      </c>
      <c r="E12" s="117">
        <v>4984</v>
      </c>
      <c r="F12" s="118">
        <v>27</v>
      </c>
      <c r="G12" s="118">
        <v>1</v>
      </c>
      <c r="H12" s="118">
        <v>0</v>
      </c>
      <c r="I12" s="14"/>
    </row>
    <row r="13" spans="1:9" ht="24">
      <c r="B13" s="184" t="s">
        <v>693</v>
      </c>
      <c r="C13" s="183">
        <v>537</v>
      </c>
      <c r="D13" s="110">
        <v>3.058609101782765</v>
      </c>
      <c r="E13" s="117">
        <v>522</v>
      </c>
      <c r="F13" s="118">
        <v>6</v>
      </c>
      <c r="G13" s="118">
        <v>0</v>
      </c>
      <c r="H13" s="118">
        <v>9</v>
      </c>
      <c r="I13" s="14"/>
    </row>
    <row r="14" spans="1:9" ht="24">
      <c r="B14" s="184" t="s">
        <v>694</v>
      </c>
      <c r="C14" s="183">
        <v>337</v>
      </c>
      <c r="D14" s="110">
        <v>1.9194623227202823</v>
      </c>
      <c r="E14" s="117">
        <v>333</v>
      </c>
      <c r="F14" s="118">
        <v>2</v>
      </c>
      <c r="G14" s="118">
        <v>0</v>
      </c>
      <c r="H14" s="118">
        <v>2</v>
      </c>
      <c r="I14" s="14"/>
    </row>
    <row r="15" spans="1:9">
      <c r="B15" s="119" t="s">
        <v>698</v>
      </c>
      <c r="C15" s="120">
        <v>17557</v>
      </c>
      <c r="D15" s="115">
        <v>100</v>
      </c>
      <c r="E15" s="120">
        <v>17449</v>
      </c>
      <c r="F15" s="121">
        <v>85</v>
      </c>
      <c r="G15" s="121">
        <v>4</v>
      </c>
      <c r="H15" s="121">
        <v>19</v>
      </c>
      <c r="I15" s="14"/>
    </row>
    <row r="16" spans="1:9">
      <c r="C16" s="14"/>
      <c r="D16" s="14"/>
      <c r="E16" s="14"/>
      <c r="F16" s="14"/>
      <c r="G16" s="14"/>
      <c r="H16" s="14"/>
    </row>
  </sheetData>
  <sortState ref="A22:C30">
    <sortCondition ref="A22"/>
  </sortState>
  <mergeCells count="2">
    <mergeCell ref="B4:H4"/>
    <mergeCell ref="B2:H2"/>
  </mergeCells>
  <pageMargins left="0.25" right="0.25" top="0.75" bottom="0.75" header="0.3" footer="0.3"/>
  <pageSetup paperSize="9" scale="87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B1" workbookViewId="0">
      <selection activeCell="B2" sqref="B2:H2"/>
    </sheetView>
  </sheetViews>
  <sheetFormatPr baseColWidth="10" defaultRowHeight="15"/>
  <cols>
    <col min="1" max="1" width="14.7109375" style="197" customWidth="1"/>
    <col min="2" max="2" width="28" style="18" customWidth="1"/>
    <col min="4" max="4" width="10.140625" customWidth="1"/>
    <col min="5" max="5" width="9.7109375" customWidth="1"/>
    <col min="6" max="6" width="10.28515625" customWidth="1"/>
    <col min="7" max="7" width="9.5703125" customWidth="1"/>
    <col min="8" max="8" width="9.7109375" customWidth="1"/>
    <col min="9" max="9" width="10.28515625" customWidth="1"/>
    <col min="10" max="10" width="9.5703125" customWidth="1"/>
    <col min="11" max="11" width="9.42578125" customWidth="1"/>
    <col min="12" max="12" width="9.85546875" customWidth="1"/>
    <col min="13" max="14" width="9.5703125" customWidth="1"/>
    <col min="15" max="15" width="10" customWidth="1"/>
    <col min="16" max="16" width="9.85546875" customWidth="1"/>
    <col min="17" max="17" width="10.140625" customWidth="1"/>
    <col min="18" max="18" width="9.85546875" customWidth="1"/>
  </cols>
  <sheetData>
    <row r="2" spans="2:19" ht="18">
      <c r="B2" s="535" t="s">
        <v>997</v>
      </c>
      <c r="C2" s="535"/>
      <c r="D2" s="535"/>
      <c r="E2" s="535"/>
      <c r="F2" s="535"/>
      <c r="G2" s="535"/>
      <c r="H2" s="535"/>
    </row>
    <row r="4" spans="2:19">
      <c r="B4" s="594" t="s">
        <v>991</v>
      </c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6"/>
      <c r="S4" s="8"/>
    </row>
    <row r="5" spans="2:19" ht="72" customHeight="1">
      <c r="B5" s="240" t="s">
        <v>791</v>
      </c>
      <c r="C5" s="241" t="s">
        <v>698</v>
      </c>
      <c r="D5" s="242" t="s">
        <v>671</v>
      </c>
      <c r="E5" s="242" t="s">
        <v>672</v>
      </c>
      <c r="F5" s="242" t="s">
        <v>673</v>
      </c>
      <c r="G5" s="242" t="s">
        <v>674</v>
      </c>
      <c r="H5" s="242" t="s">
        <v>675</v>
      </c>
      <c r="I5" s="242" t="s">
        <v>676</v>
      </c>
      <c r="J5" s="242" t="s">
        <v>677</v>
      </c>
      <c r="K5" s="242" t="s">
        <v>678</v>
      </c>
      <c r="L5" s="242" t="s">
        <v>679</v>
      </c>
      <c r="M5" s="242" t="s">
        <v>680</v>
      </c>
      <c r="N5" s="242" t="s">
        <v>681</v>
      </c>
      <c r="O5" s="242" t="s">
        <v>682</v>
      </c>
      <c r="P5" s="242" t="s">
        <v>683</v>
      </c>
      <c r="Q5" s="242" t="s">
        <v>684</v>
      </c>
      <c r="R5" s="242" t="s">
        <v>685</v>
      </c>
      <c r="S5" s="8"/>
    </row>
    <row r="6" spans="2:19" ht="15.75" customHeight="1">
      <c r="B6" s="187" t="s">
        <v>686</v>
      </c>
      <c r="C6" s="185">
        <v>30</v>
      </c>
      <c r="D6" s="122">
        <v>9</v>
      </c>
      <c r="E6" s="122">
        <v>8</v>
      </c>
      <c r="F6" s="122">
        <v>2</v>
      </c>
      <c r="G6" s="122">
        <v>4</v>
      </c>
      <c r="H6" s="122">
        <v>0</v>
      </c>
      <c r="I6" s="122">
        <v>1</v>
      </c>
      <c r="J6" s="122">
        <v>0</v>
      </c>
      <c r="K6" s="122">
        <v>1</v>
      </c>
      <c r="L6" s="122">
        <v>0</v>
      </c>
      <c r="M6" s="122">
        <v>0</v>
      </c>
      <c r="N6" s="122">
        <v>0</v>
      </c>
      <c r="O6" s="122">
        <v>1</v>
      </c>
      <c r="P6" s="122">
        <v>4</v>
      </c>
      <c r="Q6" s="122">
        <v>0</v>
      </c>
      <c r="R6" s="122">
        <v>0</v>
      </c>
      <c r="S6" s="415"/>
    </row>
    <row r="7" spans="2:19" ht="24">
      <c r="B7" s="187" t="s">
        <v>687</v>
      </c>
      <c r="C7" s="185">
        <v>1155</v>
      </c>
      <c r="D7" s="122">
        <v>8</v>
      </c>
      <c r="E7" s="122">
        <v>967</v>
      </c>
      <c r="F7" s="122">
        <v>20</v>
      </c>
      <c r="G7" s="122">
        <v>32</v>
      </c>
      <c r="H7" s="122">
        <v>0</v>
      </c>
      <c r="I7" s="122">
        <v>60</v>
      </c>
      <c r="J7" s="122">
        <v>25</v>
      </c>
      <c r="K7" s="122">
        <v>0</v>
      </c>
      <c r="L7" s="122">
        <v>1</v>
      </c>
      <c r="M7" s="122">
        <v>4</v>
      </c>
      <c r="N7" s="122">
        <v>3</v>
      </c>
      <c r="O7" s="122">
        <v>7</v>
      </c>
      <c r="P7" s="122">
        <v>8</v>
      </c>
      <c r="Q7" s="122">
        <v>4</v>
      </c>
      <c r="R7" s="122">
        <v>16</v>
      </c>
      <c r="S7" s="415"/>
    </row>
    <row r="8" spans="2:19" ht="24">
      <c r="B8" s="187" t="s">
        <v>688</v>
      </c>
      <c r="C8" s="185">
        <v>613</v>
      </c>
      <c r="D8" s="122">
        <v>1</v>
      </c>
      <c r="E8" s="122">
        <v>211</v>
      </c>
      <c r="F8" s="122">
        <v>2</v>
      </c>
      <c r="G8" s="122">
        <v>312</v>
      </c>
      <c r="H8" s="122">
        <v>0</v>
      </c>
      <c r="I8" s="122">
        <v>71</v>
      </c>
      <c r="J8" s="122">
        <v>1</v>
      </c>
      <c r="K8" s="122">
        <v>0</v>
      </c>
      <c r="L8" s="122">
        <v>0</v>
      </c>
      <c r="M8" s="122">
        <v>0</v>
      </c>
      <c r="N8" s="122">
        <v>0</v>
      </c>
      <c r="O8" s="122">
        <v>0</v>
      </c>
      <c r="P8" s="122">
        <v>8</v>
      </c>
      <c r="Q8" s="122">
        <v>0</v>
      </c>
      <c r="R8" s="122">
        <v>7</v>
      </c>
      <c r="S8" s="415"/>
    </row>
    <row r="9" spans="2:19" ht="24">
      <c r="B9" s="187" t="s">
        <v>689</v>
      </c>
      <c r="C9" s="186">
        <v>2887</v>
      </c>
      <c r="D9" s="123">
        <v>18</v>
      </c>
      <c r="E9" s="123">
        <v>1005</v>
      </c>
      <c r="F9" s="123">
        <v>29</v>
      </c>
      <c r="G9" s="123">
        <v>1406</v>
      </c>
      <c r="H9" s="123">
        <v>0</v>
      </c>
      <c r="I9" s="123">
        <v>331</v>
      </c>
      <c r="J9" s="122">
        <v>1</v>
      </c>
      <c r="K9" s="122">
        <v>0</v>
      </c>
      <c r="L9" s="122">
        <v>0</v>
      </c>
      <c r="M9" s="122">
        <v>2</v>
      </c>
      <c r="N9" s="122">
        <v>0</v>
      </c>
      <c r="O9" s="122">
        <v>4</v>
      </c>
      <c r="P9" s="122">
        <v>19</v>
      </c>
      <c r="Q9" s="122">
        <v>0</v>
      </c>
      <c r="R9" s="122">
        <v>72</v>
      </c>
      <c r="S9" s="415"/>
    </row>
    <row r="10" spans="2:19" ht="24">
      <c r="B10" s="187" t="s">
        <v>690</v>
      </c>
      <c r="C10" s="186">
        <v>712</v>
      </c>
      <c r="D10" s="123">
        <v>6</v>
      </c>
      <c r="E10" s="123">
        <v>282</v>
      </c>
      <c r="F10" s="123">
        <v>85</v>
      </c>
      <c r="G10" s="123">
        <v>197</v>
      </c>
      <c r="H10" s="123">
        <v>0</v>
      </c>
      <c r="I10" s="123">
        <v>81</v>
      </c>
      <c r="J10" s="122">
        <v>11</v>
      </c>
      <c r="K10" s="122">
        <v>2</v>
      </c>
      <c r="L10" s="122">
        <v>3</v>
      </c>
      <c r="M10" s="122">
        <v>0</v>
      </c>
      <c r="N10" s="122">
        <v>2</v>
      </c>
      <c r="O10" s="122">
        <v>7</v>
      </c>
      <c r="P10" s="122">
        <v>4</v>
      </c>
      <c r="Q10" s="122">
        <v>17</v>
      </c>
      <c r="R10" s="122">
        <v>15</v>
      </c>
      <c r="S10" s="415"/>
    </row>
    <row r="11" spans="2:19" ht="24">
      <c r="B11" s="187" t="s">
        <v>691</v>
      </c>
      <c r="C11" s="186">
        <v>6274</v>
      </c>
      <c r="D11" s="123">
        <v>19</v>
      </c>
      <c r="E11" s="123">
        <v>3173</v>
      </c>
      <c r="F11" s="123">
        <v>749</v>
      </c>
      <c r="G11" s="123">
        <v>1655</v>
      </c>
      <c r="H11" s="123">
        <v>32</v>
      </c>
      <c r="I11" s="123">
        <v>366</v>
      </c>
      <c r="J11" s="122">
        <v>122</v>
      </c>
      <c r="K11" s="122">
        <v>5</v>
      </c>
      <c r="L11" s="122">
        <v>1</v>
      </c>
      <c r="M11" s="122">
        <v>9</v>
      </c>
      <c r="N11" s="122">
        <v>2</v>
      </c>
      <c r="O11" s="122">
        <v>20</v>
      </c>
      <c r="P11" s="122">
        <v>39</v>
      </c>
      <c r="Q11" s="122">
        <v>0</v>
      </c>
      <c r="R11" s="122">
        <v>82</v>
      </c>
      <c r="S11" s="415"/>
    </row>
    <row r="12" spans="2:19" ht="24">
      <c r="B12" s="187" t="s">
        <v>692</v>
      </c>
      <c r="C12" s="186">
        <v>5012</v>
      </c>
      <c r="D12" s="123">
        <v>38</v>
      </c>
      <c r="E12" s="123">
        <v>1380</v>
      </c>
      <c r="F12" s="123">
        <v>427</v>
      </c>
      <c r="G12" s="123">
        <v>2646</v>
      </c>
      <c r="H12" s="123">
        <v>3</v>
      </c>
      <c r="I12" s="123">
        <v>361</v>
      </c>
      <c r="J12" s="122">
        <v>64</v>
      </c>
      <c r="K12" s="122">
        <v>6</v>
      </c>
      <c r="L12" s="122">
        <v>0</v>
      </c>
      <c r="M12" s="122">
        <v>1</v>
      </c>
      <c r="N12" s="122">
        <v>1</v>
      </c>
      <c r="O12" s="122">
        <v>20</v>
      </c>
      <c r="P12" s="122">
        <v>14</v>
      </c>
      <c r="Q12" s="122">
        <v>2</v>
      </c>
      <c r="R12" s="122">
        <v>49</v>
      </c>
      <c r="S12" s="415"/>
    </row>
    <row r="13" spans="2:19" ht="36">
      <c r="B13" s="187" t="s">
        <v>693</v>
      </c>
      <c r="C13" s="186">
        <v>537</v>
      </c>
      <c r="D13" s="123">
        <v>5</v>
      </c>
      <c r="E13" s="123">
        <v>231</v>
      </c>
      <c r="F13" s="123">
        <v>14</v>
      </c>
      <c r="G13" s="123">
        <v>89</v>
      </c>
      <c r="H13" s="123">
        <v>1</v>
      </c>
      <c r="I13" s="123">
        <v>50</v>
      </c>
      <c r="J13" s="122">
        <v>11</v>
      </c>
      <c r="K13" s="122">
        <v>3</v>
      </c>
      <c r="L13" s="122">
        <v>1</v>
      </c>
      <c r="M13" s="122">
        <v>0</v>
      </c>
      <c r="N13" s="122">
        <v>1</v>
      </c>
      <c r="O13" s="122">
        <v>2</v>
      </c>
      <c r="P13" s="122">
        <v>119</v>
      </c>
      <c r="Q13" s="122">
        <v>1</v>
      </c>
      <c r="R13" s="122">
        <v>9</v>
      </c>
      <c r="S13" s="415"/>
    </row>
    <row r="14" spans="2:19" ht="24">
      <c r="B14" s="187" t="s">
        <v>694</v>
      </c>
      <c r="C14" s="186">
        <v>337</v>
      </c>
      <c r="D14" s="123">
        <v>0</v>
      </c>
      <c r="E14" s="123">
        <v>292</v>
      </c>
      <c r="F14" s="123">
        <v>5</v>
      </c>
      <c r="G14" s="123">
        <v>8</v>
      </c>
      <c r="H14" s="123">
        <v>0</v>
      </c>
      <c r="I14" s="123">
        <v>2</v>
      </c>
      <c r="J14" s="122">
        <v>1</v>
      </c>
      <c r="K14" s="122">
        <v>1</v>
      </c>
      <c r="L14" s="122">
        <v>0</v>
      </c>
      <c r="M14" s="122">
        <v>1</v>
      </c>
      <c r="N14" s="122">
        <v>1</v>
      </c>
      <c r="O14" s="122">
        <v>2</v>
      </c>
      <c r="P14" s="122">
        <v>5</v>
      </c>
      <c r="Q14" s="122">
        <v>2</v>
      </c>
      <c r="R14" s="122">
        <v>17</v>
      </c>
      <c r="S14" s="415"/>
    </row>
    <row r="15" spans="2:19">
      <c r="B15" s="124" t="s">
        <v>698</v>
      </c>
      <c r="C15" s="125">
        <v>17557</v>
      </c>
      <c r="D15" s="125">
        <v>104</v>
      </c>
      <c r="E15" s="125">
        <v>7549</v>
      </c>
      <c r="F15" s="125">
        <v>1333</v>
      </c>
      <c r="G15" s="125">
        <v>6349</v>
      </c>
      <c r="H15" s="125">
        <v>36</v>
      </c>
      <c r="I15" s="125">
        <v>1323</v>
      </c>
      <c r="J15" s="126">
        <v>236</v>
      </c>
      <c r="K15" s="126">
        <v>18</v>
      </c>
      <c r="L15" s="126">
        <v>6</v>
      </c>
      <c r="M15" s="126">
        <v>17</v>
      </c>
      <c r="N15" s="126">
        <v>10</v>
      </c>
      <c r="O15" s="126">
        <v>63</v>
      </c>
      <c r="P15" s="126">
        <v>220</v>
      </c>
      <c r="Q15" s="126">
        <v>26</v>
      </c>
      <c r="R15" s="126">
        <v>267</v>
      </c>
      <c r="S15" s="415"/>
    </row>
    <row r="16" spans="2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</sheetData>
  <mergeCells count="2">
    <mergeCell ref="B4:R4"/>
    <mergeCell ref="B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workbookViewId="0">
      <selection activeCell="B2" sqref="B2:H2"/>
    </sheetView>
  </sheetViews>
  <sheetFormatPr baseColWidth="10" defaultRowHeight="15"/>
  <cols>
    <col min="1" max="1" width="11.42578125" style="197"/>
    <col min="2" max="2" width="37.42578125" customWidth="1"/>
    <col min="3" max="3" width="9.7109375" customWidth="1"/>
    <col min="4" max="4" width="10" customWidth="1"/>
    <col min="5" max="5" width="10.140625" customWidth="1"/>
    <col min="6" max="6" width="10.28515625" customWidth="1"/>
    <col min="7" max="7" width="10.140625" customWidth="1"/>
    <col min="8" max="8" width="10.7109375" customWidth="1"/>
    <col min="9" max="9" width="9.7109375" customWidth="1"/>
    <col min="10" max="10" width="10.28515625" customWidth="1"/>
    <col min="11" max="11" width="10.140625" customWidth="1"/>
    <col min="12" max="12" width="9.7109375" customWidth="1"/>
    <col min="13" max="13" width="10" customWidth="1"/>
    <col min="14" max="14" width="11.42578125" style="513"/>
  </cols>
  <sheetData>
    <row r="2" spans="1:15" ht="18">
      <c r="B2" s="535" t="s">
        <v>997</v>
      </c>
      <c r="C2" s="535"/>
      <c r="D2" s="535"/>
      <c r="E2" s="535"/>
      <c r="F2" s="535"/>
      <c r="G2" s="535"/>
      <c r="H2" s="535"/>
    </row>
    <row r="3" spans="1: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5" s="38" customFormat="1" ht="15.75" customHeight="1">
      <c r="A4" s="197"/>
      <c r="B4" s="597" t="s">
        <v>792</v>
      </c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9"/>
      <c r="N4" s="514"/>
    </row>
    <row r="5" spans="1:15" ht="120">
      <c r="B5" s="189" t="s">
        <v>791</v>
      </c>
      <c r="C5" s="133" t="s">
        <v>698</v>
      </c>
      <c r="D5" s="127" t="s">
        <v>454</v>
      </c>
      <c r="E5" s="127" t="s">
        <v>866</v>
      </c>
      <c r="F5" s="127" t="s">
        <v>801</v>
      </c>
      <c r="G5" s="127" t="s">
        <v>802</v>
      </c>
      <c r="H5" s="127" t="s">
        <v>803</v>
      </c>
      <c r="I5" s="127" t="s">
        <v>455</v>
      </c>
      <c r="J5" s="127" t="s">
        <v>804</v>
      </c>
      <c r="K5" s="127" t="s">
        <v>805</v>
      </c>
      <c r="L5" s="127" t="s">
        <v>806</v>
      </c>
      <c r="M5" s="127" t="s">
        <v>456</v>
      </c>
      <c r="N5" s="515"/>
      <c r="O5" s="197"/>
    </row>
    <row r="6" spans="1:15" ht="15.75" customHeight="1">
      <c r="B6" s="190" t="s">
        <v>1053</v>
      </c>
      <c r="C6" s="188">
        <v>30</v>
      </c>
      <c r="D6" s="128">
        <v>1</v>
      </c>
      <c r="E6" s="128">
        <v>2</v>
      </c>
      <c r="F6" s="128">
        <v>0</v>
      </c>
      <c r="G6" s="128">
        <v>7</v>
      </c>
      <c r="H6" s="128">
        <v>10</v>
      </c>
      <c r="I6" s="128">
        <v>1</v>
      </c>
      <c r="J6" s="128">
        <v>1</v>
      </c>
      <c r="K6" s="128">
        <v>8</v>
      </c>
      <c r="L6" s="128">
        <v>0</v>
      </c>
      <c r="M6" s="128">
        <v>0</v>
      </c>
      <c r="N6" s="516"/>
      <c r="O6" s="197"/>
    </row>
    <row r="7" spans="1:15">
      <c r="B7" s="190" t="s">
        <v>687</v>
      </c>
      <c r="C7" s="188">
        <v>1155</v>
      </c>
      <c r="D7" s="128">
        <v>1</v>
      </c>
      <c r="E7" s="128">
        <v>277</v>
      </c>
      <c r="F7" s="128">
        <v>19</v>
      </c>
      <c r="G7" s="128">
        <v>158</v>
      </c>
      <c r="H7" s="128">
        <v>537</v>
      </c>
      <c r="I7" s="128">
        <v>106</v>
      </c>
      <c r="J7" s="128">
        <v>3</v>
      </c>
      <c r="K7" s="128">
        <v>33</v>
      </c>
      <c r="L7" s="128">
        <v>15</v>
      </c>
      <c r="M7" s="128">
        <v>6</v>
      </c>
      <c r="N7" s="516"/>
      <c r="O7" s="197"/>
    </row>
    <row r="8" spans="1:15" ht="24">
      <c r="B8" s="190" t="s">
        <v>688</v>
      </c>
      <c r="C8" s="188">
        <v>613</v>
      </c>
      <c r="D8" s="128">
        <v>0</v>
      </c>
      <c r="E8" s="128">
        <v>7</v>
      </c>
      <c r="F8" s="128">
        <v>0</v>
      </c>
      <c r="G8" s="128">
        <v>82</v>
      </c>
      <c r="H8" s="128">
        <v>232</v>
      </c>
      <c r="I8" s="128">
        <v>5</v>
      </c>
      <c r="J8" s="128">
        <v>5</v>
      </c>
      <c r="K8" s="128">
        <v>267</v>
      </c>
      <c r="L8" s="128">
        <v>14</v>
      </c>
      <c r="M8" s="128">
        <v>1</v>
      </c>
      <c r="N8" s="516"/>
      <c r="O8" s="197"/>
    </row>
    <row r="9" spans="1:15" ht="24">
      <c r="B9" s="190" t="s">
        <v>689</v>
      </c>
      <c r="C9" s="188">
        <v>2887</v>
      </c>
      <c r="D9" s="128">
        <v>4</v>
      </c>
      <c r="E9" s="128">
        <v>5</v>
      </c>
      <c r="F9" s="128">
        <v>1</v>
      </c>
      <c r="G9" s="129">
        <v>358</v>
      </c>
      <c r="H9" s="129">
        <v>302</v>
      </c>
      <c r="I9" s="129">
        <v>3</v>
      </c>
      <c r="J9" s="129">
        <v>10</v>
      </c>
      <c r="K9" s="129">
        <v>2188</v>
      </c>
      <c r="L9" s="128">
        <v>11</v>
      </c>
      <c r="M9" s="128">
        <v>5</v>
      </c>
      <c r="N9" s="516"/>
      <c r="O9" s="197"/>
    </row>
    <row r="10" spans="1:15" ht="24">
      <c r="B10" s="190" t="s">
        <v>690</v>
      </c>
      <c r="C10" s="188">
        <v>712</v>
      </c>
      <c r="D10" s="128">
        <v>1</v>
      </c>
      <c r="E10" s="128">
        <v>26</v>
      </c>
      <c r="F10" s="128">
        <v>1</v>
      </c>
      <c r="G10" s="129">
        <v>282</v>
      </c>
      <c r="H10" s="129">
        <v>163</v>
      </c>
      <c r="I10" s="129">
        <v>7</v>
      </c>
      <c r="J10" s="129">
        <v>13</v>
      </c>
      <c r="K10" s="129">
        <v>193</v>
      </c>
      <c r="L10" s="128">
        <v>9</v>
      </c>
      <c r="M10" s="128">
        <v>17</v>
      </c>
      <c r="N10" s="516"/>
      <c r="O10" s="197"/>
    </row>
    <row r="11" spans="1:15" ht="24">
      <c r="B11" s="190" t="s">
        <v>691</v>
      </c>
      <c r="C11" s="188">
        <v>6274</v>
      </c>
      <c r="D11" s="128">
        <v>12</v>
      </c>
      <c r="E11" s="128">
        <v>156</v>
      </c>
      <c r="F11" s="128">
        <v>3</v>
      </c>
      <c r="G11" s="129">
        <v>1231</v>
      </c>
      <c r="H11" s="129">
        <v>1183</v>
      </c>
      <c r="I11" s="129">
        <v>1479</v>
      </c>
      <c r="J11" s="129">
        <v>512</v>
      </c>
      <c r="K11" s="129">
        <v>1594</v>
      </c>
      <c r="L11" s="128">
        <v>84</v>
      </c>
      <c r="M11" s="128">
        <v>20</v>
      </c>
      <c r="N11" s="516"/>
      <c r="O11" s="197"/>
    </row>
    <row r="12" spans="1:15" ht="24">
      <c r="B12" s="190" t="s">
        <v>692</v>
      </c>
      <c r="C12" s="188">
        <v>5012</v>
      </c>
      <c r="D12" s="128">
        <v>17</v>
      </c>
      <c r="E12" s="128">
        <v>80</v>
      </c>
      <c r="F12" s="128">
        <v>0</v>
      </c>
      <c r="G12" s="129">
        <v>2178</v>
      </c>
      <c r="H12" s="129">
        <v>1092</v>
      </c>
      <c r="I12" s="129">
        <v>129</v>
      </c>
      <c r="J12" s="129">
        <v>159</v>
      </c>
      <c r="K12" s="129">
        <v>1287</v>
      </c>
      <c r="L12" s="128">
        <v>51</v>
      </c>
      <c r="M12" s="128">
        <v>19</v>
      </c>
      <c r="N12" s="516"/>
      <c r="O12" s="197"/>
    </row>
    <row r="13" spans="1:15" ht="24">
      <c r="B13" s="190" t="s">
        <v>693</v>
      </c>
      <c r="C13" s="188">
        <v>537</v>
      </c>
      <c r="D13" s="128">
        <v>0</v>
      </c>
      <c r="E13" s="128">
        <v>30</v>
      </c>
      <c r="F13" s="128">
        <v>0</v>
      </c>
      <c r="G13" s="129">
        <v>253</v>
      </c>
      <c r="H13" s="129">
        <v>186</v>
      </c>
      <c r="I13" s="129">
        <v>2</v>
      </c>
      <c r="J13" s="129">
        <v>9</v>
      </c>
      <c r="K13" s="129">
        <v>27</v>
      </c>
      <c r="L13" s="128">
        <v>28</v>
      </c>
      <c r="M13" s="128">
        <v>2</v>
      </c>
      <c r="N13" s="516"/>
      <c r="O13" s="197"/>
    </row>
    <row r="14" spans="1:15" ht="24">
      <c r="B14" s="190" t="s">
        <v>694</v>
      </c>
      <c r="C14" s="188">
        <v>337</v>
      </c>
      <c r="D14" s="128">
        <v>1</v>
      </c>
      <c r="E14" s="128">
        <v>20</v>
      </c>
      <c r="F14" s="128">
        <v>1</v>
      </c>
      <c r="G14" s="129">
        <v>84</v>
      </c>
      <c r="H14" s="129">
        <v>117</v>
      </c>
      <c r="I14" s="129">
        <v>20</v>
      </c>
      <c r="J14" s="129">
        <v>7</v>
      </c>
      <c r="K14" s="129">
        <v>76</v>
      </c>
      <c r="L14" s="128">
        <v>6</v>
      </c>
      <c r="M14" s="128">
        <v>5</v>
      </c>
      <c r="N14" s="516"/>
      <c r="O14" s="197"/>
    </row>
    <row r="15" spans="1:15">
      <c r="B15" s="130" t="s">
        <v>698</v>
      </c>
      <c r="C15" s="131">
        <v>17557</v>
      </c>
      <c r="D15" s="132">
        <v>37</v>
      </c>
      <c r="E15" s="132">
        <v>603</v>
      </c>
      <c r="F15" s="132">
        <v>25</v>
      </c>
      <c r="G15" s="131">
        <v>4633</v>
      </c>
      <c r="H15" s="131">
        <v>3822</v>
      </c>
      <c r="I15" s="131">
        <v>1752</v>
      </c>
      <c r="J15" s="131">
        <v>719</v>
      </c>
      <c r="K15" s="131">
        <v>5673</v>
      </c>
      <c r="L15" s="132">
        <v>218</v>
      </c>
      <c r="M15" s="132">
        <v>75</v>
      </c>
      <c r="N15" s="516"/>
      <c r="O15" s="197"/>
    </row>
    <row r="16" spans="1:1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mergeCells count="2">
    <mergeCell ref="B4:M4"/>
    <mergeCell ref="B2:H2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8"/>
  <sheetViews>
    <sheetView tabSelected="1" topLeftCell="A86" zoomScale="130" zoomScaleNormal="130" workbookViewId="0">
      <selection activeCell="F97" sqref="F97"/>
    </sheetView>
  </sheetViews>
  <sheetFormatPr baseColWidth="10" defaultColWidth="10.7109375" defaultRowHeight="15"/>
  <cols>
    <col min="1" max="1" width="13" customWidth="1"/>
    <col min="2" max="2" width="14.42578125" customWidth="1"/>
    <col min="3" max="3" width="11.7109375" style="18" customWidth="1"/>
    <col min="4" max="4" width="14.140625" customWidth="1"/>
    <col min="5" max="5" width="13.42578125" customWidth="1"/>
    <col min="6" max="6" width="13.7109375" customWidth="1"/>
    <col min="7" max="8" width="11.7109375" customWidth="1"/>
  </cols>
  <sheetData>
    <row r="1" spans="1:34">
      <c r="A1" s="492"/>
      <c r="B1" s="613" t="s">
        <v>1056</v>
      </c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614"/>
      <c r="AA1" s="614"/>
      <c r="AB1" s="614"/>
      <c r="AC1" s="614"/>
      <c r="AD1" s="614"/>
      <c r="AE1" s="614"/>
      <c r="AF1" s="614"/>
      <c r="AG1" s="614"/>
      <c r="AH1" s="614"/>
    </row>
    <row r="3" spans="1:34" ht="36" customHeight="1">
      <c r="A3" s="197"/>
      <c r="B3" s="529" t="s">
        <v>996</v>
      </c>
      <c r="C3" s="619"/>
      <c r="D3" s="619"/>
      <c r="E3" s="619"/>
      <c r="F3" s="619"/>
      <c r="G3" s="619"/>
      <c r="H3" s="530"/>
      <c r="I3" s="416"/>
      <c r="L3" s="246"/>
    </row>
    <row r="4" spans="1:34">
      <c r="B4" s="606" t="s">
        <v>809</v>
      </c>
      <c r="C4" s="608" t="s">
        <v>842</v>
      </c>
      <c r="D4" s="606" t="s">
        <v>843</v>
      </c>
      <c r="E4" s="606"/>
      <c r="F4" s="606"/>
      <c r="G4" s="606" t="s">
        <v>717</v>
      </c>
      <c r="H4" s="606"/>
      <c r="L4" s="246"/>
    </row>
    <row r="5" spans="1:34" ht="45">
      <c r="B5" s="607"/>
      <c r="C5" s="609"/>
      <c r="D5" s="417" t="s">
        <v>992</v>
      </c>
      <c r="E5" s="417" t="s">
        <v>838</v>
      </c>
      <c r="F5" s="248" t="s">
        <v>839</v>
      </c>
      <c r="G5" s="248" t="s">
        <v>845</v>
      </c>
      <c r="H5" s="248" t="s">
        <v>846</v>
      </c>
      <c r="L5" s="246"/>
    </row>
    <row r="6" spans="1:34">
      <c r="B6" s="247">
        <v>2012</v>
      </c>
      <c r="C6" s="399">
        <v>2823.9565099815159</v>
      </c>
      <c r="D6" s="400">
        <v>2802.4392375723</v>
      </c>
      <c r="E6" s="400">
        <v>18.796697736783607</v>
      </c>
      <c r="F6" s="400">
        <v>2.7205746724292066</v>
      </c>
      <c r="G6" s="401">
        <v>3737</v>
      </c>
      <c r="H6" s="401">
        <v>1722</v>
      </c>
      <c r="L6" s="615"/>
      <c r="M6" s="615"/>
      <c r="N6" s="615"/>
      <c r="O6" s="615"/>
      <c r="P6" s="615"/>
      <c r="Q6" s="615"/>
      <c r="R6" s="615"/>
    </row>
    <row r="7" spans="1:34">
      <c r="B7" s="247">
        <v>2013</v>
      </c>
      <c r="C7" s="399">
        <v>2956.8337891290644</v>
      </c>
      <c r="D7" s="400">
        <v>2939.6531775200083</v>
      </c>
      <c r="E7" s="400">
        <v>12.885458706791614</v>
      </c>
      <c r="F7" s="400">
        <v>4.2951529022638715</v>
      </c>
      <c r="G7" s="401">
        <v>3816.0046413138302</v>
      </c>
      <c r="H7" s="401">
        <v>1892.8585506449376</v>
      </c>
      <c r="L7" s="616"/>
      <c r="M7" s="616"/>
      <c r="N7" s="616"/>
      <c r="O7" s="616"/>
      <c r="P7" s="616"/>
      <c r="Q7" s="616"/>
      <c r="R7" s="616"/>
    </row>
    <row r="8" spans="1:34">
      <c r="B8" s="247">
        <v>2014</v>
      </c>
      <c r="C8" s="399">
        <v>3093.7643753266311</v>
      </c>
      <c r="D8" s="400">
        <v>3072.8156003801828</v>
      </c>
      <c r="E8" s="400">
        <v>17.251932308839656</v>
      </c>
      <c r="F8" s="400">
        <v>3.6968426376084973</v>
      </c>
      <c r="G8" s="401">
        <v>3959.6099432447058</v>
      </c>
      <c r="H8" s="401">
        <v>2005.0678590848986</v>
      </c>
    </row>
    <row r="9" spans="1:34">
      <c r="B9" s="247">
        <v>2015</v>
      </c>
      <c r="C9" s="399">
        <v>3392.1001483751675</v>
      </c>
      <c r="D9" s="400">
        <v>3371.3259251823906</v>
      </c>
      <c r="E9" s="400">
        <v>16.524950266981818</v>
      </c>
      <c r="F9" s="400">
        <v>4.2492729257953243</v>
      </c>
      <c r="G9" s="401">
        <v>4360.268613403884</v>
      </c>
      <c r="H9" s="401">
        <v>2152.905483197299</v>
      </c>
    </row>
    <row r="10" spans="1:34">
      <c r="B10" s="247">
        <v>2016</v>
      </c>
      <c r="C10" s="399">
        <v>3449.3986374943538</v>
      </c>
      <c r="D10" s="400">
        <v>3428.9503515389792</v>
      </c>
      <c r="E10" s="400">
        <v>15.677019232453592</v>
      </c>
      <c r="F10" s="400">
        <v>4.7712667229206582</v>
      </c>
      <c r="G10" s="401">
        <v>4454.6073811939814</v>
      </c>
      <c r="H10" s="401">
        <v>2156.0570734803473</v>
      </c>
    </row>
    <row r="11" spans="1:34">
      <c r="B11" s="247">
        <v>2017</v>
      </c>
      <c r="C11" s="399">
        <v>3556.856132843287</v>
      </c>
      <c r="D11" s="400">
        <v>3532.3604756631744</v>
      </c>
      <c r="E11" s="400">
        <v>19.509815453187215</v>
      </c>
      <c r="F11" s="400">
        <v>4.9858417269256217</v>
      </c>
      <c r="G11" s="401">
        <v>4629.0290299667522</v>
      </c>
      <c r="H11" s="401">
        <v>2166.3874162914835</v>
      </c>
    </row>
    <row r="12" spans="1:34">
      <c r="B12" s="247">
        <v>2018</v>
      </c>
      <c r="C12" s="399">
        <v>3487.3222639354321</v>
      </c>
      <c r="D12" s="400">
        <v>3464.0160581857281</v>
      </c>
      <c r="E12" s="400">
        <v>18.686957763276144</v>
      </c>
      <c r="F12" s="400">
        <v>4.6192479864278111</v>
      </c>
      <c r="G12" s="401">
        <v>4557.4568608608088</v>
      </c>
      <c r="H12" s="401">
        <v>2104.3208898755261</v>
      </c>
    </row>
    <row r="13" spans="1:34">
      <c r="B13" s="487">
        <v>2019</v>
      </c>
      <c r="C13" s="488">
        <v>3073.817382158049</v>
      </c>
      <c r="D13" s="489">
        <v>3054.9091246383664</v>
      </c>
      <c r="E13" s="489">
        <v>15.581804807886677</v>
      </c>
      <c r="F13" s="489">
        <v>3.3264527117960316</v>
      </c>
      <c r="G13" s="490">
        <v>3975.1031182675792</v>
      </c>
      <c r="H13" s="491">
        <v>1863.2613152614761</v>
      </c>
    </row>
    <row r="14" spans="1:34" ht="46.5" customHeight="1">
      <c r="B14" s="610" t="s">
        <v>1069</v>
      </c>
      <c r="C14" s="617"/>
      <c r="D14" s="617"/>
      <c r="E14" s="617"/>
      <c r="F14" s="617"/>
      <c r="G14" s="617"/>
      <c r="H14" s="618"/>
    </row>
    <row r="15" spans="1:34" ht="18.75" customHeight="1">
      <c r="B15" s="268"/>
      <c r="C15" s="268"/>
      <c r="D15" s="268"/>
      <c r="E15" s="268"/>
      <c r="F15" s="268"/>
      <c r="G15" s="268"/>
      <c r="H15" s="268"/>
    </row>
    <row r="17" spans="1:33">
      <c r="A17" s="629" t="s">
        <v>1057</v>
      </c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0"/>
      <c r="N17" s="630"/>
      <c r="O17" s="630"/>
      <c r="P17" s="630"/>
      <c r="Q17" s="630"/>
      <c r="R17" s="630"/>
      <c r="S17" s="630"/>
      <c r="T17" s="630"/>
      <c r="U17" s="630"/>
      <c r="V17" s="630"/>
      <c r="W17" s="630"/>
      <c r="X17" s="630"/>
      <c r="Y17" s="630"/>
      <c r="Z17" s="630"/>
      <c r="AA17" s="630"/>
      <c r="AB17" s="630"/>
      <c r="AC17" s="630"/>
      <c r="AD17" s="630"/>
      <c r="AE17" s="630"/>
      <c r="AF17" s="630"/>
      <c r="AG17" s="630"/>
    </row>
    <row r="18" spans="1:33">
      <c r="A18" s="604" t="s">
        <v>701</v>
      </c>
      <c r="B18" s="604">
        <v>2012</v>
      </c>
      <c r="C18" s="604"/>
      <c r="D18" s="604"/>
      <c r="E18" s="604"/>
      <c r="F18" s="604">
        <v>2013</v>
      </c>
      <c r="G18" s="604"/>
      <c r="H18" s="604"/>
      <c r="I18" s="604"/>
      <c r="J18" s="626">
        <v>2014</v>
      </c>
      <c r="K18" s="627"/>
      <c r="L18" s="627"/>
      <c r="M18" s="628"/>
      <c r="N18" s="604">
        <v>2015</v>
      </c>
      <c r="O18" s="604"/>
      <c r="P18" s="604"/>
      <c r="Q18" s="604"/>
      <c r="R18" s="604">
        <v>2016</v>
      </c>
      <c r="S18" s="604"/>
      <c r="T18" s="604"/>
      <c r="U18" s="604"/>
      <c r="V18" s="604">
        <v>2017</v>
      </c>
      <c r="W18" s="604"/>
      <c r="X18" s="604"/>
      <c r="Y18" s="604"/>
      <c r="Z18" s="604">
        <v>2018</v>
      </c>
      <c r="AA18" s="604"/>
      <c r="AB18" s="604"/>
      <c r="AC18" s="604"/>
      <c r="AD18" s="604">
        <v>2019</v>
      </c>
      <c r="AE18" s="604"/>
      <c r="AF18" s="604"/>
      <c r="AG18" s="604"/>
    </row>
    <row r="19" spans="1:33" ht="45">
      <c r="A19" s="604"/>
      <c r="B19" s="22" t="s">
        <v>847</v>
      </c>
      <c r="C19" s="249" t="s">
        <v>848</v>
      </c>
      <c r="D19" s="250" t="s">
        <v>849</v>
      </c>
      <c r="E19" s="22" t="s">
        <v>850</v>
      </c>
      <c r="F19" s="22" t="s">
        <v>847</v>
      </c>
      <c r="G19" s="249" t="s">
        <v>848</v>
      </c>
      <c r="H19" s="250" t="s">
        <v>849</v>
      </c>
      <c r="I19" s="22" t="s">
        <v>850</v>
      </c>
      <c r="J19" s="22" t="s">
        <v>847</v>
      </c>
      <c r="K19" s="249" t="s">
        <v>848</v>
      </c>
      <c r="L19" s="250" t="s">
        <v>849</v>
      </c>
      <c r="M19" s="22" t="s">
        <v>850</v>
      </c>
      <c r="N19" s="22" t="s">
        <v>847</v>
      </c>
      <c r="O19" s="249" t="s">
        <v>848</v>
      </c>
      <c r="P19" s="250" t="s">
        <v>849</v>
      </c>
      <c r="Q19" s="22" t="s">
        <v>850</v>
      </c>
      <c r="R19" s="22" t="s">
        <v>847</v>
      </c>
      <c r="S19" s="249" t="s">
        <v>848</v>
      </c>
      <c r="T19" s="250" t="s">
        <v>849</v>
      </c>
      <c r="U19" s="22" t="s">
        <v>850</v>
      </c>
      <c r="V19" s="22" t="s">
        <v>0</v>
      </c>
      <c r="W19" s="249" t="s">
        <v>1</v>
      </c>
      <c r="X19" s="250" t="s">
        <v>968</v>
      </c>
      <c r="Y19" s="22" t="s">
        <v>4</v>
      </c>
      <c r="Z19" s="22" t="s">
        <v>0</v>
      </c>
      <c r="AA19" s="249" t="s">
        <v>1</v>
      </c>
      <c r="AB19" s="250" t="s">
        <v>968</v>
      </c>
      <c r="AC19" s="22" t="s">
        <v>4</v>
      </c>
      <c r="AD19" s="22" t="s">
        <v>0</v>
      </c>
      <c r="AE19" s="249" t="s">
        <v>1</v>
      </c>
      <c r="AF19" s="485" t="s">
        <v>968</v>
      </c>
      <c r="AG19" s="22" t="s">
        <v>4</v>
      </c>
    </row>
    <row r="20" spans="1:33">
      <c r="A20" s="23" t="s">
        <v>8</v>
      </c>
      <c r="B20" s="401">
        <v>4332.4200913242012</v>
      </c>
      <c r="C20" s="402">
        <v>4317.8082191780823</v>
      </c>
      <c r="D20" s="400">
        <v>10.958904109589042</v>
      </c>
      <c r="E20" s="400">
        <v>3.6529680365296806</v>
      </c>
      <c r="F20" s="401">
        <v>4647.780659602844</v>
      </c>
      <c r="G20" s="400">
        <v>4627.6749033248216</v>
      </c>
      <c r="H20" s="400">
        <v>16.754796898351998</v>
      </c>
      <c r="I20" s="400">
        <v>3.3509593796703996</v>
      </c>
      <c r="J20" s="401">
        <v>4756.6576740273322</v>
      </c>
      <c r="K20" s="400">
        <v>4728.4282516295443</v>
      </c>
      <c r="L20" s="400">
        <v>20.387916176180454</v>
      </c>
      <c r="M20" s="400">
        <v>7.841506221607867</v>
      </c>
      <c r="N20" s="401">
        <v>5435.7475599278996</v>
      </c>
      <c r="O20" s="400">
        <v>5419.5126364526868</v>
      </c>
      <c r="P20" s="400">
        <v>11.80721707288167</v>
      </c>
      <c r="Q20" s="400">
        <v>4.4277064023306263</v>
      </c>
      <c r="R20" s="401">
        <v>5409.4300822939767</v>
      </c>
      <c r="S20" s="400">
        <v>5387.9811128955071</v>
      </c>
      <c r="T20" s="400">
        <v>15.729244225544207</v>
      </c>
      <c r="U20" s="400">
        <v>5.719725172925167</v>
      </c>
      <c r="V20" s="401">
        <v>5443.9047319336578</v>
      </c>
      <c r="W20" s="400">
        <v>5419.9227727621437</v>
      </c>
      <c r="X20" s="400">
        <v>19.984965976261591</v>
      </c>
      <c r="Y20" s="400">
        <v>3.9969931952523186</v>
      </c>
      <c r="Z20" s="401">
        <v>4946.2263096786237</v>
      </c>
      <c r="AA20" s="400">
        <v>4930.2061434934294</v>
      </c>
      <c r="AB20" s="400">
        <v>10.680110790129282</v>
      </c>
      <c r="AC20" s="400">
        <v>5.340055395064641</v>
      </c>
      <c r="AD20" s="401">
        <v>4683.1130910043794</v>
      </c>
      <c r="AE20" s="400">
        <v>4664.3956126230669</v>
      </c>
      <c r="AF20" s="400">
        <v>18.717478381312471</v>
      </c>
      <c r="AG20" s="400">
        <v>0</v>
      </c>
    </row>
    <row r="21" spans="1:33">
      <c r="A21" s="23" t="s">
        <v>9</v>
      </c>
      <c r="B21" s="401">
        <v>4475.1590847706539</v>
      </c>
      <c r="C21" s="402">
        <v>4437.3359960787766</v>
      </c>
      <c r="D21" s="400">
        <v>36.103857387700238</v>
      </c>
      <c r="E21" s="400">
        <v>1.7192313041762022</v>
      </c>
      <c r="F21" s="401">
        <v>4637.0331450897693</v>
      </c>
      <c r="G21" s="400">
        <v>4607.0599270416606</v>
      </c>
      <c r="H21" s="400">
        <v>22.920696154436122</v>
      </c>
      <c r="I21" s="400">
        <v>7.0525218936726528</v>
      </c>
      <c r="J21" s="401">
        <v>4773.203975265079</v>
      </c>
      <c r="K21" s="400">
        <v>4733.1223062504405</v>
      </c>
      <c r="L21" s="400">
        <v>34.853625230121061</v>
      </c>
      <c r="M21" s="400">
        <v>5.2280437845181593</v>
      </c>
      <c r="N21" s="401">
        <v>5159.793185008315</v>
      </c>
      <c r="O21" s="400">
        <v>5122.8415411052601</v>
      </c>
      <c r="P21" s="400">
        <v>31.912783370819653</v>
      </c>
      <c r="Q21" s="400">
        <v>5.0388605322346827</v>
      </c>
      <c r="R21" s="401">
        <v>5195.7374552425463</v>
      </c>
      <c r="S21" s="400">
        <v>5165.4555498285563</v>
      </c>
      <c r="T21" s="400">
        <v>25.500551927570783</v>
      </c>
      <c r="U21" s="400">
        <v>4.7813534864195217</v>
      </c>
      <c r="V21" s="401">
        <v>5302.3427189515378</v>
      </c>
      <c r="W21" s="400">
        <v>5271.5866706977586</v>
      </c>
      <c r="X21" s="400">
        <v>23.067036190334417</v>
      </c>
      <c r="Y21" s="400">
        <v>7.6890120634448058</v>
      </c>
      <c r="Z21" s="401">
        <v>5482.9387138453558</v>
      </c>
      <c r="AA21" s="400">
        <v>5446.140467443709</v>
      </c>
      <c r="AB21" s="400">
        <v>33.854386689514946</v>
      </c>
      <c r="AC21" s="400">
        <v>2.9438597121317347</v>
      </c>
      <c r="AD21" s="401">
        <v>5253.5746378068206</v>
      </c>
      <c r="AE21" s="400">
        <v>5225.9864739173618</v>
      </c>
      <c r="AF21" s="400">
        <v>22.333275529561377</v>
      </c>
      <c r="AG21" s="400">
        <v>5.2548883598967944</v>
      </c>
    </row>
    <row r="22" spans="1:33">
      <c r="A22" s="23" t="s">
        <v>10</v>
      </c>
      <c r="B22" s="401">
        <v>5370.0748741868174</v>
      </c>
      <c r="C22" s="402">
        <v>5288.8468508797905</v>
      </c>
      <c r="D22" s="400">
        <v>76.715355345525978</v>
      </c>
      <c r="E22" s="400">
        <v>4.5126679615015277</v>
      </c>
      <c r="F22" s="401">
        <v>4792.8107838242631</v>
      </c>
      <c r="G22" s="400">
        <v>4749.6323082943154</v>
      </c>
      <c r="H22" s="400">
        <v>43.178475529948322</v>
      </c>
      <c r="I22" s="400">
        <v>0</v>
      </c>
      <c r="J22" s="401">
        <v>5063.8429146048502</v>
      </c>
      <c r="K22" s="400">
        <v>5004.204507687662</v>
      </c>
      <c r="L22" s="400">
        <v>54.216733561079771</v>
      </c>
      <c r="M22" s="400">
        <v>5.4216733561079762</v>
      </c>
      <c r="N22" s="401">
        <v>5844.9294096773374</v>
      </c>
      <c r="O22" s="400">
        <v>5758.7509188147924</v>
      </c>
      <c r="P22" s="400">
        <v>65.901198894887585</v>
      </c>
      <c r="Q22" s="400">
        <v>20.277291967657721</v>
      </c>
      <c r="R22" s="401">
        <v>6261.3703744847717</v>
      </c>
      <c r="S22" s="400">
        <v>6198.8528515444477</v>
      </c>
      <c r="T22" s="400">
        <v>48.090402261787801</v>
      </c>
      <c r="U22" s="400">
        <v>14.42712067853634</v>
      </c>
      <c r="V22" s="401">
        <v>6616.1418180234323</v>
      </c>
      <c r="W22" s="400">
        <v>6537.7411908184149</v>
      </c>
      <c r="X22" s="400">
        <v>69.689446404460128</v>
      </c>
      <c r="Y22" s="400">
        <v>8.711180800557516</v>
      </c>
      <c r="Z22" s="401">
        <v>7211.1123321250652</v>
      </c>
      <c r="AA22" s="400">
        <v>7122.8784771157489</v>
      </c>
      <c r="AB22" s="400">
        <v>64.170076370412147</v>
      </c>
      <c r="AC22" s="400">
        <v>24.063778638904555</v>
      </c>
      <c r="AD22" s="401">
        <v>5569.2461631422575</v>
      </c>
      <c r="AE22" s="400">
        <v>5503.5968959932334</v>
      </c>
      <c r="AF22" s="400">
        <v>60.178494886605925</v>
      </c>
      <c r="AG22" s="400">
        <v>5.4707722624187207</v>
      </c>
    </row>
    <row r="23" spans="1:33">
      <c r="A23" s="23" t="s">
        <v>11</v>
      </c>
      <c r="B23" s="401">
        <v>1950.9679018055162</v>
      </c>
      <c r="C23" s="402">
        <v>1936.4832743220945</v>
      </c>
      <c r="D23" s="400">
        <v>11.884822550500004</v>
      </c>
      <c r="E23" s="400">
        <v>2.599804932921876</v>
      </c>
      <c r="F23" s="401">
        <v>2074.2486723236807</v>
      </c>
      <c r="G23" s="400">
        <v>2062.3651556276845</v>
      </c>
      <c r="H23" s="400">
        <v>7.666784965158679</v>
      </c>
      <c r="I23" s="400">
        <v>4.2167317308372727</v>
      </c>
      <c r="J23" s="401">
        <v>2196.7901690803301</v>
      </c>
      <c r="K23" s="400">
        <v>2184.391661199425</v>
      </c>
      <c r="L23" s="400">
        <v>10.144233720740365</v>
      </c>
      <c r="M23" s="400">
        <v>2.2542741601645253</v>
      </c>
      <c r="N23" s="401">
        <v>2336.0081428015778</v>
      </c>
      <c r="O23" s="400">
        <v>2322.2690452274469</v>
      </c>
      <c r="P23" s="400">
        <v>10.846655979577053</v>
      </c>
      <c r="Q23" s="400">
        <v>2.8924415945538806</v>
      </c>
      <c r="R23" s="401">
        <v>2385.0275942146068</v>
      </c>
      <c r="S23" s="400">
        <v>2370.0274206660874</v>
      </c>
      <c r="T23" s="400">
        <v>11.162919850061051</v>
      </c>
      <c r="U23" s="400">
        <v>3.8372536984584866</v>
      </c>
      <c r="V23" s="401">
        <v>2465.9446505898927</v>
      </c>
      <c r="W23" s="400">
        <v>2446.8339986410651</v>
      </c>
      <c r="X23" s="400">
        <v>14.752082206112206</v>
      </c>
      <c r="Y23" s="400">
        <v>4.3585697427149697</v>
      </c>
      <c r="Z23" s="401">
        <v>2392.6170858014666</v>
      </c>
      <c r="AA23" s="400">
        <v>2375.7608212761074</v>
      </c>
      <c r="AB23" s="400">
        <v>13.614675193559357</v>
      </c>
      <c r="AC23" s="400">
        <v>3.2415893317998465</v>
      </c>
      <c r="AD23" s="401">
        <v>2053.3235628010289</v>
      </c>
      <c r="AE23" s="400">
        <v>2040.6373057519299</v>
      </c>
      <c r="AF23" s="400">
        <v>9.2503957649679514</v>
      </c>
      <c r="AG23" s="400">
        <v>3.435861284130953</v>
      </c>
    </row>
    <row r="24" spans="1:33">
      <c r="A24" s="23" t="s">
        <v>0</v>
      </c>
      <c r="B24" s="401">
        <v>2823.9565099815168</v>
      </c>
      <c r="C24" s="399">
        <v>2802.4392375723037</v>
      </c>
      <c r="D24" s="401">
        <v>18.79669773678361</v>
      </c>
      <c r="E24" s="401">
        <v>2.7205746724292066</v>
      </c>
      <c r="F24" s="401">
        <v>2956.8337891290644</v>
      </c>
      <c r="G24" s="401">
        <v>2939.6531775200083</v>
      </c>
      <c r="H24" s="401">
        <v>12.885458706791614</v>
      </c>
      <c r="I24" s="401">
        <v>4.2951529022638715</v>
      </c>
      <c r="J24" s="401">
        <v>3093.7643753266311</v>
      </c>
      <c r="K24" s="401">
        <v>3072.8156003801828</v>
      </c>
      <c r="L24" s="401">
        <v>17.251932308839656</v>
      </c>
      <c r="M24" s="401">
        <v>3.6968426376084973</v>
      </c>
      <c r="N24" s="401">
        <v>3392.1001483751684</v>
      </c>
      <c r="O24" s="401">
        <v>3371.325925182392</v>
      </c>
      <c r="P24" s="401">
        <v>16.524950266981822</v>
      </c>
      <c r="Q24" s="401">
        <v>4.2492729257953261</v>
      </c>
      <c r="R24" s="401">
        <v>3449.3986374943538</v>
      </c>
      <c r="S24" s="401">
        <v>3428.9503515389792</v>
      </c>
      <c r="T24" s="401">
        <v>15.677019232453592</v>
      </c>
      <c r="U24" s="401">
        <v>4.7712667229206582</v>
      </c>
      <c r="V24" s="401">
        <v>3556.856132843287</v>
      </c>
      <c r="W24" s="401">
        <v>3532.3604756631744</v>
      </c>
      <c r="X24" s="401">
        <v>19.509815453187215</v>
      </c>
      <c r="Y24" s="401">
        <v>4.9858417269256217</v>
      </c>
      <c r="Z24" s="401">
        <v>3487.3222639354321</v>
      </c>
      <c r="AA24" s="401">
        <v>3464.0160581857281</v>
      </c>
      <c r="AB24" s="401">
        <v>18.686957763276144</v>
      </c>
      <c r="AC24" s="401">
        <v>4.6192479864278111</v>
      </c>
      <c r="AD24" s="401">
        <v>3073.817382158049</v>
      </c>
      <c r="AE24" s="401">
        <v>3054.9091246383664</v>
      </c>
      <c r="AF24" s="401">
        <v>15.581804807886677</v>
      </c>
      <c r="AG24" s="401">
        <v>3.3264527117960316</v>
      </c>
    </row>
    <row r="25" spans="1:33" ht="28.5" customHeight="1">
      <c r="A25" s="623" t="s">
        <v>1069</v>
      </c>
      <c r="B25" s="624"/>
      <c r="C25" s="624"/>
      <c r="D25" s="624"/>
      <c r="E25" s="624"/>
      <c r="F25" s="624"/>
      <c r="G25" s="624"/>
      <c r="H25" s="624"/>
      <c r="I25" s="624"/>
      <c r="J25" s="624"/>
      <c r="K25" s="624"/>
      <c r="L25" s="624"/>
      <c r="M25" s="624"/>
      <c r="N25" s="624"/>
      <c r="O25" s="624"/>
      <c r="P25" s="624"/>
      <c r="Q25" s="624"/>
      <c r="R25" s="624"/>
      <c r="S25" s="624"/>
      <c r="T25" s="624"/>
      <c r="U25" s="624"/>
      <c r="V25" s="624"/>
      <c r="W25" s="624"/>
      <c r="X25" s="624"/>
      <c r="Y25" s="624"/>
      <c r="Z25" s="624"/>
      <c r="AA25" s="624"/>
      <c r="AB25" s="624"/>
      <c r="AC25" s="624"/>
      <c r="AD25" s="625"/>
      <c r="AE25" s="625"/>
      <c r="AF25" s="625"/>
      <c r="AG25" s="625"/>
    </row>
    <row r="26" spans="1:33" ht="20.25" customHeight="1">
      <c r="A26" s="493"/>
      <c r="B26" s="268"/>
      <c r="C26" s="268"/>
      <c r="D26" s="268"/>
      <c r="E26" s="268"/>
      <c r="F26" s="268"/>
      <c r="G26" s="268"/>
      <c r="H26" s="268"/>
    </row>
    <row r="28" spans="1:33" ht="33.75" customHeight="1">
      <c r="A28" s="529" t="s">
        <v>1058</v>
      </c>
      <c r="B28" s="619"/>
      <c r="C28" s="619"/>
      <c r="D28" s="530"/>
      <c r="F28" s="416"/>
      <c r="G28" s="416"/>
      <c r="H28" s="416"/>
      <c r="I28" s="20"/>
    </row>
    <row r="29" spans="1:33">
      <c r="A29" s="418" t="s">
        <v>701</v>
      </c>
      <c r="B29" s="267" t="s">
        <v>844</v>
      </c>
      <c r="C29" s="266" t="s">
        <v>840</v>
      </c>
      <c r="D29" s="266" t="s">
        <v>841</v>
      </c>
      <c r="F29" s="20"/>
      <c r="G29" s="20"/>
      <c r="H29" s="20"/>
      <c r="I29" s="20"/>
    </row>
    <row r="30" spans="1:33">
      <c r="A30" s="23" t="s">
        <v>8</v>
      </c>
      <c r="B30" s="402">
        <v>4683.1130910043794</v>
      </c>
      <c r="C30" s="400">
        <v>4829.5002563241351</v>
      </c>
      <c r="D30" s="402">
        <v>4331.9614748186177</v>
      </c>
      <c r="F30" s="20"/>
      <c r="G30" s="20"/>
      <c r="H30" s="20"/>
      <c r="I30" s="20"/>
    </row>
    <row r="31" spans="1:33">
      <c r="A31" s="23" t="s">
        <v>9</v>
      </c>
      <c r="B31" s="402">
        <v>5253.5746378068206</v>
      </c>
      <c r="C31" s="400">
        <v>6011.3468618279476</v>
      </c>
      <c r="D31" s="400">
        <v>3111.7098820666988</v>
      </c>
      <c r="F31" s="20"/>
      <c r="G31" s="20"/>
      <c r="H31" s="20"/>
      <c r="I31" s="20"/>
    </row>
    <row r="32" spans="1:33">
      <c r="A32" s="23" t="s">
        <v>10</v>
      </c>
      <c r="B32" s="402">
        <v>5569.2461631422575</v>
      </c>
      <c r="C32" s="400">
        <v>6083.1408971589217</v>
      </c>
      <c r="D32" s="400">
        <v>714.42247515953056</v>
      </c>
      <c r="F32" s="20"/>
      <c r="G32" s="20"/>
      <c r="H32" s="20"/>
      <c r="I32" s="20"/>
    </row>
    <row r="33" spans="1:34">
      <c r="A33" s="23" t="s">
        <v>11</v>
      </c>
      <c r="B33" s="402">
        <v>2053.3235628010289</v>
      </c>
      <c r="C33" s="400">
        <v>2694.4633350020422</v>
      </c>
      <c r="D33" s="400">
        <v>1461.8553317070171</v>
      </c>
      <c r="F33" s="20"/>
      <c r="G33" s="20"/>
      <c r="H33" s="20"/>
      <c r="I33" s="20"/>
    </row>
    <row r="34" spans="1:34">
      <c r="A34" s="21" t="s">
        <v>698</v>
      </c>
      <c r="B34" s="399">
        <v>3073.817382158049</v>
      </c>
      <c r="C34" s="401">
        <v>3975.1031182675792</v>
      </c>
      <c r="D34" s="401">
        <v>1863.2613152614761</v>
      </c>
      <c r="F34" s="20"/>
      <c r="G34" s="20"/>
      <c r="H34" s="20"/>
      <c r="I34" s="20"/>
    </row>
    <row r="35" spans="1:34" ht="45" customHeight="1" thickBot="1">
      <c r="A35" s="620" t="s">
        <v>994</v>
      </c>
      <c r="B35" s="621"/>
      <c r="C35" s="621"/>
      <c r="D35" s="622"/>
      <c r="F35" s="268"/>
      <c r="G35" s="268"/>
      <c r="H35" s="268"/>
      <c r="I35" s="20"/>
    </row>
    <row r="36" spans="1:34" ht="16.5" customHeight="1">
      <c r="B36" s="268"/>
      <c r="C36" s="268"/>
      <c r="D36" s="268"/>
      <c r="E36" s="268"/>
      <c r="F36" s="268"/>
      <c r="G36" s="268"/>
      <c r="H36" s="268"/>
    </row>
    <row r="37" spans="1:34">
      <c r="A37" s="492"/>
      <c r="B37" s="613" t="s">
        <v>1059</v>
      </c>
      <c r="C37" s="614"/>
      <c r="D37" s="614"/>
      <c r="E37" s="614"/>
      <c r="F37" s="614"/>
      <c r="G37" s="614"/>
      <c r="H37" s="614"/>
      <c r="I37" s="614"/>
      <c r="J37" s="614"/>
      <c r="K37" s="614"/>
      <c r="L37" s="614"/>
      <c r="M37" s="614"/>
      <c r="N37" s="614"/>
      <c r="O37" s="614"/>
      <c r="P37" s="614"/>
      <c r="Q37" s="614"/>
      <c r="R37" s="614"/>
      <c r="S37" s="614"/>
      <c r="T37" s="614"/>
      <c r="U37" s="614"/>
      <c r="V37" s="614"/>
      <c r="W37" s="614"/>
      <c r="X37" s="614"/>
      <c r="Y37" s="614"/>
      <c r="Z37" s="614"/>
      <c r="AA37" s="614"/>
      <c r="AB37" s="614"/>
      <c r="AC37" s="614"/>
      <c r="AD37" s="614"/>
      <c r="AE37" s="614"/>
      <c r="AF37" s="614"/>
      <c r="AG37" s="614"/>
      <c r="AH37" s="614"/>
    </row>
    <row r="38" spans="1:34">
      <c r="C38" s="272"/>
      <c r="F38" s="273"/>
    </row>
    <row r="39" spans="1:34" ht="58.5" customHeight="1">
      <c r="B39" s="600" t="s">
        <v>1060</v>
      </c>
      <c r="C39" s="601"/>
    </row>
    <row r="40" spans="1:34">
      <c r="B40" s="606" t="s">
        <v>809</v>
      </c>
      <c r="C40" s="608" t="s">
        <v>842</v>
      </c>
    </row>
    <row r="41" spans="1:34">
      <c r="B41" s="607"/>
      <c r="C41" s="609"/>
    </row>
    <row r="42" spans="1:34">
      <c r="B42" s="247">
        <v>2012</v>
      </c>
      <c r="C42" s="399">
        <v>2884.3212512667474</v>
      </c>
    </row>
    <row r="43" spans="1:34">
      <c r="B43" s="247">
        <v>2013</v>
      </c>
      <c r="C43" s="399">
        <v>3032.36419692052</v>
      </c>
    </row>
    <row r="44" spans="1:34">
      <c r="B44" s="247">
        <v>2014</v>
      </c>
      <c r="C44" s="399">
        <v>3167.356534049934</v>
      </c>
    </row>
    <row r="45" spans="1:34">
      <c r="B45" s="247">
        <v>2015</v>
      </c>
      <c r="C45" s="399">
        <v>3472.9936665677155</v>
      </c>
    </row>
    <row r="46" spans="1:34">
      <c r="B46" s="247">
        <v>2016</v>
      </c>
      <c r="C46" s="399">
        <v>3533.703343344745</v>
      </c>
    </row>
    <row r="47" spans="1:34">
      <c r="B47" s="247">
        <v>2017</v>
      </c>
      <c r="C47" s="399">
        <v>3639.3152348776084</v>
      </c>
    </row>
    <row r="48" spans="1:34">
      <c r="B48" s="247">
        <v>2018</v>
      </c>
      <c r="C48" s="399">
        <v>3565.6222794818095</v>
      </c>
    </row>
    <row r="49" spans="2:10">
      <c r="B49" s="519">
        <v>2019</v>
      </c>
      <c r="C49" s="520">
        <v>3522.1024278564382</v>
      </c>
    </row>
    <row r="50" spans="2:10" ht="64.5" customHeight="1">
      <c r="B50" s="610" t="s">
        <v>1070</v>
      </c>
      <c r="C50" s="611"/>
      <c r="D50" s="611"/>
      <c r="E50" s="611"/>
      <c r="F50" s="611"/>
      <c r="G50" s="611"/>
      <c r="H50" s="611"/>
      <c r="I50" s="611"/>
      <c r="J50" s="612"/>
    </row>
    <row r="52" spans="2:10" ht="28.5" customHeight="1">
      <c r="B52" s="602" t="s">
        <v>1062</v>
      </c>
      <c r="C52" s="602"/>
      <c r="D52" s="603"/>
    </row>
    <row r="53" spans="2:10">
      <c r="B53" s="494"/>
      <c r="C53" s="23">
        <v>2018</v>
      </c>
      <c r="D53" s="23">
        <v>2019</v>
      </c>
    </row>
    <row r="54" spans="2:10">
      <c r="B54" s="248" t="s">
        <v>840</v>
      </c>
      <c r="C54" s="495">
        <v>4694.5665361273732</v>
      </c>
      <c r="D54" s="495">
        <v>4660.538120815203</v>
      </c>
    </row>
    <row r="55" spans="2:10">
      <c r="B55" s="248" t="s">
        <v>841</v>
      </c>
      <c r="C55" s="495">
        <v>2135.9752570363435</v>
      </c>
      <c r="D55" s="495">
        <v>2083.6574113567449</v>
      </c>
    </row>
    <row r="56" spans="2:10">
      <c r="B56" s="517" t="s">
        <v>1061</v>
      </c>
      <c r="C56" s="518">
        <v>3565.6222794818095</v>
      </c>
      <c r="D56" s="518">
        <v>3522.1024278564382</v>
      </c>
    </row>
    <row r="57" spans="2:10" s="197" customFormat="1" ht="49.5" customHeight="1">
      <c r="B57" s="610" t="s">
        <v>1072</v>
      </c>
      <c r="C57" s="611"/>
      <c r="D57" s="611"/>
      <c r="E57" s="611"/>
      <c r="F57" s="611"/>
      <c r="G57" s="611"/>
      <c r="H57" s="611"/>
      <c r="I57" s="611"/>
      <c r="J57" s="612"/>
    </row>
    <row r="58" spans="2:10" s="197" customFormat="1">
      <c r="B58" s="496"/>
      <c r="C58" s="497"/>
      <c r="D58" s="497"/>
    </row>
    <row r="59" spans="2:10">
      <c r="B59" s="600" t="s">
        <v>1063</v>
      </c>
      <c r="C59" s="605"/>
      <c r="D59" s="605"/>
      <c r="E59" s="605"/>
      <c r="F59" s="605"/>
      <c r="G59" s="605"/>
      <c r="H59" s="605"/>
      <c r="I59" s="605"/>
      <c r="J59" s="601"/>
    </row>
    <row r="60" spans="2:10">
      <c r="B60" s="604" t="s">
        <v>701</v>
      </c>
      <c r="C60" s="604">
        <v>2018</v>
      </c>
      <c r="D60" s="604"/>
      <c r="E60" s="604"/>
      <c r="F60" s="604"/>
      <c r="G60" s="604">
        <v>2019</v>
      </c>
      <c r="H60" s="604"/>
      <c r="I60" s="604"/>
      <c r="J60" s="604"/>
    </row>
    <row r="61" spans="2:10" ht="45">
      <c r="B61" s="604"/>
      <c r="C61" s="22" t="s">
        <v>847</v>
      </c>
      <c r="D61" s="249" t="s">
        <v>848</v>
      </c>
      <c r="E61" s="486" t="s">
        <v>849</v>
      </c>
      <c r="F61" s="22" t="s">
        <v>850</v>
      </c>
      <c r="G61" s="22" t="s">
        <v>847</v>
      </c>
      <c r="H61" s="249" t="s">
        <v>848</v>
      </c>
      <c r="I61" s="486" t="s">
        <v>849</v>
      </c>
      <c r="J61" s="22" t="s">
        <v>850</v>
      </c>
    </row>
    <row r="62" spans="2:10">
      <c r="B62" s="23" t="s">
        <v>8</v>
      </c>
      <c r="C62" s="495">
        <v>5145.4967873448149</v>
      </c>
      <c r="D62" s="402">
        <v>5128.5661700023047</v>
      </c>
      <c r="E62" s="400">
        <v>11.287078228340699</v>
      </c>
      <c r="F62" s="400">
        <v>5.6435391141703493</v>
      </c>
      <c r="G62" s="401">
        <v>4994.1497689264788</v>
      </c>
      <c r="H62" s="400">
        <v>4976.3575115967878</v>
      </c>
      <c r="I62" s="400">
        <v>17.792257329691488</v>
      </c>
      <c r="J62" s="400">
        <v>0</v>
      </c>
    </row>
    <row r="63" spans="2:10">
      <c r="B63" s="23" t="s">
        <v>9</v>
      </c>
      <c r="C63" s="495">
        <v>5524.9570093961711</v>
      </c>
      <c r="D63" s="402">
        <v>5487.5250513379315</v>
      </c>
      <c r="E63" s="400">
        <v>34.437401413580467</v>
      </c>
      <c r="F63" s="400">
        <v>2.9945566446591712</v>
      </c>
      <c r="G63" s="401">
        <v>5686.5312757033034</v>
      </c>
      <c r="H63" s="400">
        <v>5661.7438316810067</v>
      </c>
      <c r="I63" s="400">
        <v>18.955104252344345</v>
      </c>
      <c r="J63" s="400">
        <v>5.8323397699521067</v>
      </c>
    </row>
    <row r="64" spans="2:10">
      <c r="B64" s="23" t="s">
        <v>10</v>
      </c>
      <c r="C64" s="495">
        <v>7487.7972304510004</v>
      </c>
      <c r="D64" s="402">
        <v>7394.1997650703624</v>
      </c>
      <c r="E64" s="400">
        <v>68.070883913190912</v>
      </c>
      <c r="F64" s="400">
        <v>25.526581467446594</v>
      </c>
      <c r="G64" s="401">
        <v>7270.7156122811866</v>
      </c>
      <c r="H64" s="400">
        <v>7183.7831430039123</v>
      </c>
      <c r="I64" s="400">
        <v>82.980993401035278</v>
      </c>
      <c r="J64" s="400">
        <v>3.9514758762397757</v>
      </c>
    </row>
    <row r="65" spans="1:34">
      <c r="B65" s="23" t="s">
        <v>11</v>
      </c>
      <c r="C65" s="495">
        <v>2441.5504989778342</v>
      </c>
      <c r="D65" s="402">
        <v>2424.1036629263231</v>
      </c>
      <c r="E65" s="400">
        <v>14.091675272374474</v>
      </c>
      <c r="F65" s="400">
        <v>3.3551607791367797</v>
      </c>
      <c r="G65" s="401">
        <v>2378.0335824122158</v>
      </c>
      <c r="H65" s="400">
        <v>2364.6646838959809</v>
      </c>
      <c r="I65" s="400">
        <v>9.1299794745018588</v>
      </c>
      <c r="J65" s="400">
        <v>4.2389190417330056</v>
      </c>
    </row>
    <row r="66" spans="1:34">
      <c r="B66" s="21" t="s">
        <v>0</v>
      </c>
      <c r="C66" s="507">
        <v>3565.6222794818095</v>
      </c>
      <c r="D66" s="399">
        <v>3541.4507836333619</v>
      </c>
      <c r="E66" s="401">
        <v>19.380748923530053</v>
      </c>
      <c r="F66" s="401">
        <v>4.7907469249175403</v>
      </c>
      <c r="G66" s="401">
        <v>3522.1024278564382</v>
      </c>
      <c r="H66" s="401">
        <v>3502.4671607547334</v>
      </c>
      <c r="I66" s="401">
        <v>15.834892823955935</v>
      </c>
      <c r="J66" s="401">
        <v>3.8003742777494245</v>
      </c>
    </row>
    <row r="67" spans="1:34" ht="54" customHeight="1">
      <c r="B67" s="610" t="s">
        <v>1072</v>
      </c>
      <c r="C67" s="611"/>
      <c r="D67" s="611"/>
      <c r="E67" s="611"/>
      <c r="F67" s="611"/>
      <c r="G67" s="611"/>
      <c r="H67" s="611"/>
      <c r="I67" s="611"/>
      <c r="J67" s="612"/>
    </row>
    <row r="68" spans="1:34">
      <c r="D68" s="498"/>
      <c r="E68" s="203"/>
      <c r="F68" s="273"/>
    </row>
    <row r="69" spans="1:34">
      <c r="A69" s="492"/>
      <c r="B69" s="613" t="s">
        <v>1064</v>
      </c>
      <c r="C69" s="614"/>
      <c r="D69" s="614"/>
      <c r="E69" s="614"/>
      <c r="F69" s="614"/>
      <c r="G69" s="614"/>
      <c r="H69" s="614"/>
      <c r="I69" s="614"/>
      <c r="J69" s="614"/>
      <c r="K69" s="614"/>
      <c r="L69" s="614"/>
      <c r="M69" s="614"/>
      <c r="N69" s="614"/>
      <c r="O69" s="614"/>
      <c r="P69" s="614"/>
      <c r="Q69" s="614"/>
      <c r="R69" s="614"/>
      <c r="S69" s="614"/>
      <c r="T69" s="614"/>
      <c r="U69" s="614"/>
      <c r="V69" s="614"/>
      <c r="W69" s="614"/>
      <c r="X69" s="614"/>
      <c r="Y69" s="614"/>
      <c r="Z69" s="614"/>
      <c r="AA69" s="614"/>
      <c r="AB69" s="614"/>
      <c r="AC69" s="614"/>
      <c r="AD69" s="614"/>
      <c r="AE69" s="614"/>
      <c r="AF69" s="614"/>
      <c r="AG69" s="614"/>
      <c r="AH69" s="614"/>
    </row>
    <row r="70" spans="1:34">
      <c r="E70" s="273"/>
      <c r="F70" s="273"/>
    </row>
    <row r="71" spans="1:34" ht="52.5" customHeight="1">
      <c r="B71" s="602" t="s">
        <v>1060</v>
      </c>
      <c r="C71" s="602"/>
      <c r="E71" s="273"/>
      <c r="F71" s="273"/>
    </row>
    <row r="72" spans="1:34" ht="15" customHeight="1">
      <c r="B72" s="607" t="s">
        <v>809</v>
      </c>
      <c r="C72" s="609" t="s">
        <v>842</v>
      </c>
      <c r="E72" s="273"/>
      <c r="F72" s="273"/>
    </row>
    <row r="73" spans="1:34">
      <c r="B73" s="607"/>
      <c r="C73" s="609"/>
    </row>
    <row r="74" spans="1:34">
      <c r="B74" s="247">
        <v>2012</v>
      </c>
      <c r="C74" s="21">
        <v>1658.9</v>
      </c>
    </row>
    <row r="75" spans="1:34">
      <c r="B75" s="247">
        <v>2013</v>
      </c>
      <c r="C75" s="21">
        <v>1463.9</v>
      </c>
    </row>
    <row r="76" spans="1:34">
      <c r="B76" s="247">
        <v>2014</v>
      </c>
      <c r="C76" s="21">
        <v>1555.1</v>
      </c>
    </row>
    <row r="77" spans="1:34">
      <c r="B77" s="247">
        <v>2015</v>
      </c>
      <c r="C77" s="399">
        <v>1552.4799887010845</v>
      </c>
    </row>
    <row r="78" spans="1:34">
      <c r="B78" s="247">
        <v>2016</v>
      </c>
      <c r="C78" s="399">
        <v>1412.2137622803991</v>
      </c>
    </row>
    <row r="79" spans="1:34">
      <c r="B79" s="247">
        <v>2017</v>
      </c>
      <c r="C79" s="399">
        <v>1439.8</v>
      </c>
    </row>
    <row r="80" spans="1:34">
      <c r="B80" s="247">
        <v>2018</v>
      </c>
      <c r="C80" s="399">
        <v>1378.3</v>
      </c>
    </row>
    <row r="81" spans="2:11">
      <c r="B81" s="247">
        <v>2019</v>
      </c>
      <c r="C81" s="399">
        <v>897.1</v>
      </c>
    </row>
    <row r="82" spans="2:11" ht="70.5" customHeight="1">
      <c r="B82" s="631" t="s">
        <v>1073</v>
      </c>
      <c r="C82" s="631"/>
      <c r="D82" s="631"/>
      <c r="E82" s="631"/>
      <c r="F82" s="631"/>
      <c r="G82" s="631"/>
      <c r="H82" s="631"/>
      <c r="I82" s="631"/>
      <c r="J82" s="631"/>
      <c r="K82" s="631"/>
    </row>
    <row r="84" spans="2:11" ht="30" customHeight="1">
      <c r="B84" s="602" t="s">
        <v>1062</v>
      </c>
      <c r="C84" s="602"/>
      <c r="D84" s="603"/>
    </row>
    <row r="85" spans="2:11">
      <c r="B85" s="494"/>
      <c r="C85" s="508">
        <v>2018</v>
      </c>
      <c r="D85" s="508">
        <v>2019</v>
      </c>
    </row>
    <row r="86" spans="2:11">
      <c r="B86" s="248" t="s">
        <v>840</v>
      </c>
      <c r="C86" s="400">
        <v>1603.628398159927</v>
      </c>
      <c r="D86" s="400">
        <v>1099.6016998287284</v>
      </c>
    </row>
    <row r="87" spans="2:11">
      <c r="B87" s="248" t="s">
        <v>841</v>
      </c>
      <c r="C87" s="400">
        <v>856.20936654128025</v>
      </c>
      <c r="D87" s="400">
        <v>527.25075234626593</v>
      </c>
    </row>
    <row r="88" spans="2:11">
      <c r="B88" s="248" t="s">
        <v>1061</v>
      </c>
      <c r="C88" s="401">
        <v>1378.3460082513132</v>
      </c>
      <c r="D88" s="401">
        <v>897.05444228536237</v>
      </c>
    </row>
    <row r="89" spans="2:11" ht="51" customHeight="1">
      <c r="B89" s="631" t="s">
        <v>1074</v>
      </c>
      <c r="C89" s="631"/>
      <c r="D89" s="631"/>
      <c r="E89" s="631"/>
      <c r="F89" s="631"/>
      <c r="G89" s="631"/>
      <c r="H89" s="631"/>
      <c r="I89" s="631"/>
      <c r="J89" s="631"/>
      <c r="K89" s="631"/>
    </row>
    <row r="90" spans="2:11" ht="76.5" customHeight="1"/>
    <row r="91" spans="2:11" ht="42" customHeight="1">
      <c r="B91" s="602" t="s">
        <v>1084</v>
      </c>
      <c r="C91" s="602"/>
      <c r="D91" s="603"/>
    </row>
    <row r="92" spans="2:11">
      <c r="B92" s="501"/>
      <c r="C92" s="506">
        <v>2018</v>
      </c>
      <c r="D92" s="506">
        <v>2019</v>
      </c>
    </row>
    <row r="93" spans="2:11">
      <c r="B93" s="502" t="s">
        <v>8</v>
      </c>
      <c r="C93" s="499">
        <v>1439.8919584516686</v>
      </c>
      <c r="D93" s="500">
        <v>1470.2743051186762</v>
      </c>
    </row>
    <row r="94" spans="2:11">
      <c r="B94" s="502" t="s">
        <v>9</v>
      </c>
      <c r="C94" s="499">
        <v>3043.0284218854654</v>
      </c>
      <c r="D94" s="500">
        <v>1313.6088550505622</v>
      </c>
    </row>
    <row r="95" spans="2:11">
      <c r="B95" s="502" t="s">
        <v>10</v>
      </c>
      <c r="C95" s="499">
        <v>2659.5186271284865</v>
      </c>
      <c r="D95" s="500">
        <v>1742.081307200928</v>
      </c>
    </row>
    <row r="96" spans="2:11">
      <c r="B96" s="503" t="s">
        <v>11</v>
      </c>
      <c r="C96" s="500">
        <v>995.94535324457684</v>
      </c>
      <c r="D96" s="500">
        <v>664.06036922593546</v>
      </c>
    </row>
    <row r="97" spans="2:11">
      <c r="B97" s="504" t="s">
        <v>698</v>
      </c>
      <c r="C97" s="505">
        <v>1378.3460082513225</v>
      </c>
      <c r="D97" s="505">
        <v>897.05444228536339</v>
      </c>
    </row>
    <row r="98" spans="2:11" ht="52.5" customHeight="1">
      <c r="B98" s="632" t="s">
        <v>1071</v>
      </c>
      <c r="C98" s="632"/>
      <c r="D98" s="632"/>
      <c r="E98" s="632"/>
      <c r="F98" s="632"/>
      <c r="G98" s="632"/>
      <c r="H98" s="632"/>
      <c r="I98" s="632"/>
      <c r="J98" s="632"/>
      <c r="K98" s="632"/>
    </row>
  </sheetData>
  <mergeCells count="43">
    <mergeCell ref="B67:J67"/>
    <mergeCell ref="B82:K82"/>
    <mergeCell ref="B89:K89"/>
    <mergeCell ref="B98:K98"/>
    <mergeCell ref="B91:D91"/>
    <mergeCell ref="B69:AH69"/>
    <mergeCell ref="B71:C71"/>
    <mergeCell ref="B72:B73"/>
    <mergeCell ref="C72:C73"/>
    <mergeCell ref="B84:D84"/>
    <mergeCell ref="B1:AH1"/>
    <mergeCell ref="AD18:AG18"/>
    <mergeCell ref="B3:H3"/>
    <mergeCell ref="J18:M18"/>
    <mergeCell ref="N18:Q18"/>
    <mergeCell ref="B18:E18"/>
    <mergeCell ref="C4:C5"/>
    <mergeCell ref="B4:B5"/>
    <mergeCell ref="D4:F4"/>
    <mergeCell ref="G4:H4"/>
    <mergeCell ref="F18:I18"/>
    <mergeCell ref="A17:AG17"/>
    <mergeCell ref="B37:AH37"/>
    <mergeCell ref="L6:R6"/>
    <mergeCell ref="L7:R7"/>
    <mergeCell ref="B14:H14"/>
    <mergeCell ref="A28:D28"/>
    <mergeCell ref="A35:D35"/>
    <mergeCell ref="Z18:AC18"/>
    <mergeCell ref="A18:A19"/>
    <mergeCell ref="R18:U18"/>
    <mergeCell ref="V18:Y18"/>
    <mergeCell ref="A25:AG25"/>
    <mergeCell ref="B39:C39"/>
    <mergeCell ref="B52:D52"/>
    <mergeCell ref="B60:B61"/>
    <mergeCell ref="C60:F60"/>
    <mergeCell ref="G60:J60"/>
    <mergeCell ref="B59:J59"/>
    <mergeCell ref="B40:B41"/>
    <mergeCell ref="C40:C41"/>
    <mergeCell ref="B50:J50"/>
    <mergeCell ref="B57:J5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B4" sqref="B4:H4"/>
    </sheetView>
  </sheetViews>
  <sheetFormatPr baseColWidth="10" defaultRowHeight="15"/>
  <cols>
    <col min="2" max="2" width="16" customWidth="1"/>
  </cols>
  <sheetData>
    <row r="2" spans="1:10" ht="18">
      <c r="B2" s="535" t="s">
        <v>997</v>
      </c>
      <c r="C2" s="535"/>
      <c r="D2" s="535"/>
      <c r="E2" s="535"/>
      <c r="F2" s="535"/>
      <c r="G2" s="535"/>
      <c r="H2" s="535"/>
    </row>
    <row r="4" spans="1:10">
      <c r="B4" s="536" t="s">
        <v>700</v>
      </c>
      <c r="C4" s="537"/>
      <c r="D4" s="537"/>
      <c r="E4" s="537"/>
      <c r="F4" s="537"/>
      <c r="G4" s="537"/>
      <c r="H4" s="538"/>
    </row>
    <row r="5" spans="1:10">
      <c r="A5" s="197"/>
      <c r="B5" s="21" t="s">
        <v>701</v>
      </c>
      <c r="C5" s="22" t="s">
        <v>702</v>
      </c>
      <c r="D5" s="22" t="s">
        <v>703</v>
      </c>
      <c r="E5" s="139" t="s">
        <v>1</v>
      </c>
      <c r="F5" s="139" t="s">
        <v>2</v>
      </c>
      <c r="G5" s="139" t="s">
        <v>3</v>
      </c>
      <c r="H5" s="139" t="s">
        <v>4</v>
      </c>
    </row>
    <row r="6" spans="1:10">
      <c r="B6" s="23" t="s">
        <v>704</v>
      </c>
      <c r="C6" s="306">
        <v>3753</v>
      </c>
      <c r="D6" s="307">
        <v>21.376089309107478</v>
      </c>
      <c r="E6" s="293">
        <v>3738</v>
      </c>
      <c r="F6" s="140">
        <v>15</v>
      </c>
      <c r="G6" s="140">
        <v>0</v>
      </c>
      <c r="H6" s="140">
        <v>0</v>
      </c>
      <c r="I6" s="134"/>
      <c r="J6" s="134"/>
    </row>
    <row r="7" spans="1:10">
      <c r="B7" s="23" t="s">
        <v>705</v>
      </c>
      <c r="C7" s="306">
        <v>3999</v>
      </c>
      <c r="D7" s="307">
        <v>22.77723984735433</v>
      </c>
      <c r="E7" s="293">
        <v>3978</v>
      </c>
      <c r="F7" s="140">
        <v>15</v>
      </c>
      <c r="G7" s="140">
        <v>2</v>
      </c>
      <c r="H7" s="140">
        <v>4</v>
      </c>
      <c r="I7" s="134"/>
      <c r="J7" s="134"/>
    </row>
    <row r="8" spans="1:10">
      <c r="B8" s="23" t="s">
        <v>706</v>
      </c>
      <c r="C8" s="306">
        <v>2036</v>
      </c>
      <c r="D8" s="307">
        <v>11.596514210856068</v>
      </c>
      <c r="E8" s="293">
        <v>2012</v>
      </c>
      <c r="F8" s="140">
        <v>22</v>
      </c>
      <c r="G8" s="140">
        <v>0</v>
      </c>
      <c r="H8" s="140">
        <v>2</v>
      </c>
      <c r="I8" s="134"/>
      <c r="J8" s="134"/>
    </row>
    <row r="9" spans="1:10">
      <c r="B9" s="23" t="s">
        <v>707</v>
      </c>
      <c r="C9" s="306">
        <v>7769</v>
      </c>
      <c r="D9" s="307">
        <v>44.250156632682121</v>
      </c>
      <c r="E9" s="293">
        <v>7721</v>
      </c>
      <c r="F9" s="140">
        <v>33</v>
      </c>
      <c r="G9" s="140">
        <v>2</v>
      </c>
      <c r="H9" s="140">
        <v>13</v>
      </c>
      <c r="I9" s="134"/>
      <c r="J9" s="134"/>
    </row>
    <row r="10" spans="1:10">
      <c r="B10" s="21" t="s">
        <v>698</v>
      </c>
      <c r="C10" s="308">
        <v>17557</v>
      </c>
      <c r="D10" s="309">
        <v>100</v>
      </c>
      <c r="E10" s="308">
        <v>17449</v>
      </c>
      <c r="F10" s="308">
        <v>85</v>
      </c>
      <c r="G10" s="308">
        <v>4</v>
      </c>
      <c r="H10" s="308">
        <v>19</v>
      </c>
      <c r="I10" s="134"/>
      <c r="J10" s="134"/>
    </row>
    <row r="11" spans="1:10">
      <c r="B11" s="198"/>
      <c r="C11" s="202"/>
      <c r="D11" s="202"/>
      <c r="E11" s="202"/>
      <c r="F11" s="202"/>
      <c r="G11" s="202"/>
      <c r="H11" s="202"/>
      <c r="I11" s="134"/>
      <c r="J11" s="134"/>
    </row>
    <row r="12" spans="1:10">
      <c r="B12" s="198"/>
      <c r="C12" s="202"/>
      <c r="D12" s="203"/>
      <c r="E12" s="197"/>
      <c r="F12" s="197"/>
      <c r="G12" s="197"/>
      <c r="H12" s="197"/>
      <c r="I12" s="134"/>
      <c r="J12" s="134"/>
    </row>
    <row r="13" spans="1:10">
      <c r="A13" s="197"/>
      <c r="B13" s="26"/>
    </row>
  </sheetData>
  <mergeCells count="2">
    <mergeCell ref="B2:H2"/>
    <mergeCell ref="B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workbookViewId="0">
      <selection activeCell="B12" sqref="B12:L12"/>
    </sheetView>
  </sheetViews>
  <sheetFormatPr baseColWidth="10" defaultColWidth="9.140625" defaultRowHeight="15"/>
  <cols>
    <col min="1" max="1" width="12.28515625" customWidth="1"/>
    <col min="2" max="2" width="22.28515625" style="18" customWidth="1"/>
    <col min="3" max="3" width="11.42578125" customWidth="1"/>
  </cols>
  <sheetData>
    <row r="2" spans="1:20" ht="28.5" customHeight="1">
      <c r="B2" s="535" t="s">
        <v>997</v>
      </c>
      <c r="C2" s="535"/>
      <c r="D2" s="535"/>
      <c r="E2" s="535"/>
      <c r="F2" s="535"/>
      <c r="G2" s="535"/>
      <c r="H2" s="535"/>
    </row>
    <row r="4" spans="1:20" ht="15.75" customHeight="1">
      <c r="A4" s="197"/>
      <c r="B4" s="539" t="s">
        <v>708</v>
      </c>
      <c r="C4" s="540"/>
      <c r="D4" s="540"/>
      <c r="E4" s="540"/>
      <c r="F4" s="540"/>
      <c r="G4" s="540"/>
      <c r="H4" s="540"/>
      <c r="I4" s="540"/>
      <c r="J4" s="540"/>
      <c r="K4" s="540"/>
      <c r="L4" s="541"/>
      <c r="M4" s="198"/>
    </row>
    <row r="5" spans="1:20" ht="13.5" customHeight="1">
      <c r="B5" s="36" t="s">
        <v>709</v>
      </c>
      <c r="C5" s="10" t="s">
        <v>702</v>
      </c>
      <c r="D5" s="28" t="s">
        <v>710</v>
      </c>
      <c r="E5" s="29" t="s">
        <v>1</v>
      </c>
      <c r="F5" s="30" t="s">
        <v>711</v>
      </c>
      <c r="G5" s="29" t="s">
        <v>2</v>
      </c>
      <c r="H5" s="30" t="s">
        <v>712</v>
      </c>
      <c r="I5" s="29" t="s">
        <v>713</v>
      </c>
      <c r="J5" s="30" t="s">
        <v>714</v>
      </c>
      <c r="K5" s="29" t="s">
        <v>4</v>
      </c>
      <c r="L5" s="196" t="s">
        <v>715</v>
      </c>
      <c r="M5" s="204"/>
    </row>
    <row r="6" spans="1:20" ht="15.75" customHeight="1">
      <c r="A6" s="31"/>
      <c r="B6" s="32" t="s">
        <v>5</v>
      </c>
      <c r="C6" s="294">
        <v>15551</v>
      </c>
      <c r="D6" s="295">
        <v>88.674814859413573</v>
      </c>
      <c r="E6" s="296">
        <v>15491</v>
      </c>
      <c r="F6" s="297">
        <v>88.232613772284566</v>
      </c>
      <c r="G6" s="298">
        <v>52</v>
      </c>
      <c r="H6" s="297">
        <v>0.29617816255624535</v>
      </c>
      <c r="I6" s="299">
        <v>2</v>
      </c>
      <c r="J6" s="297">
        <v>1.1391467790624821E-2</v>
      </c>
      <c r="K6" s="299">
        <v>6</v>
      </c>
      <c r="L6" s="297">
        <v>3.4174403371874468E-2</v>
      </c>
      <c r="M6" s="205"/>
      <c r="N6" s="205"/>
      <c r="O6" s="205"/>
      <c r="P6" s="205"/>
      <c r="Q6" s="205"/>
      <c r="R6" s="205"/>
      <c r="S6" s="205"/>
      <c r="T6" s="205"/>
    </row>
    <row r="7" spans="1:20" ht="24">
      <c r="A7" s="31"/>
      <c r="B7" s="32" t="s">
        <v>6</v>
      </c>
      <c r="C7" s="294">
        <v>1049</v>
      </c>
      <c r="D7" s="295">
        <v>5.7860196279125775</v>
      </c>
      <c r="E7" s="296">
        <v>1021</v>
      </c>
      <c r="F7" s="297">
        <v>5.8153443071139721</v>
      </c>
      <c r="G7" s="298">
        <v>17</v>
      </c>
      <c r="H7" s="297">
        <v>9.6827476220310987E-2</v>
      </c>
      <c r="I7" s="299">
        <v>1</v>
      </c>
      <c r="J7" s="297">
        <v>5.6957338953124107E-3</v>
      </c>
      <c r="K7" s="299">
        <v>10</v>
      </c>
      <c r="L7" s="297">
        <v>5.6957338953124111E-2</v>
      </c>
      <c r="M7" s="205"/>
      <c r="N7" s="205"/>
      <c r="O7" s="205"/>
      <c r="P7" s="205"/>
      <c r="Q7" s="205"/>
      <c r="R7" s="205"/>
      <c r="S7" s="205"/>
      <c r="T7" s="205"/>
    </row>
    <row r="8" spans="1:20" ht="24">
      <c r="A8" s="31"/>
      <c r="B8" s="32" t="s">
        <v>7</v>
      </c>
      <c r="C8" s="294">
        <v>957</v>
      </c>
      <c r="D8" s="295">
        <v>5.5391655126738515</v>
      </c>
      <c r="E8" s="296">
        <v>937</v>
      </c>
      <c r="F8" s="297">
        <v>5.3369026599077287</v>
      </c>
      <c r="G8" s="298">
        <v>16</v>
      </c>
      <c r="H8" s="297">
        <v>9.1131742324998571E-2</v>
      </c>
      <c r="I8" s="299">
        <v>1</v>
      </c>
      <c r="J8" s="297">
        <v>5.6957338953124107E-3</v>
      </c>
      <c r="K8" s="299">
        <v>3</v>
      </c>
      <c r="L8" s="297">
        <v>1.7087201685937234E-2</v>
      </c>
      <c r="M8" s="205"/>
      <c r="N8" s="205"/>
      <c r="O8" s="205"/>
      <c r="P8" s="205"/>
      <c r="Q8" s="205"/>
      <c r="R8" s="205"/>
      <c r="S8" s="205"/>
      <c r="T8" s="205"/>
    </row>
    <row r="9" spans="1:20">
      <c r="B9" s="425" t="s">
        <v>698</v>
      </c>
      <c r="C9" s="300">
        <v>17557</v>
      </c>
      <c r="D9" s="301">
        <v>100</v>
      </c>
      <c r="E9" s="300">
        <v>17449</v>
      </c>
      <c r="F9" s="427">
        <v>99.384860739306262</v>
      </c>
      <c r="G9" s="302">
        <v>85</v>
      </c>
      <c r="H9" s="301">
        <v>0.48413738110155491</v>
      </c>
      <c r="I9" s="303">
        <v>4</v>
      </c>
      <c r="J9" s="301">
        <v>2.2782935581249643E-2</v>
      </c>
      <c r="K9" s="303">
        <v>19</v>
      </c>
      <c r="L9" s="301">
        <v>0.10821894401093582</v>
      </c>
      <c r="M9" s="205"/>
      <c r="N9" s="205"/>
      <c r="O9" s="205"/>
      <c r="P9" s="205"/>
      <c r="Q9" s="205"/>
      <c r="R9" s="205"/>
      <c r="S9" s="205"/>
      <c r="T9" s="205"/>
    </row>
    <row r="10" spans="1:20"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2" spans="1:20" ht="15.75" customHeight="1">
      <c r="A12" s="197"/>
      <c r="B12" s="539" t="s">
        <v>716</v>
      </c>
      <c r="C12" s="540"/>
      <c r="D12" s="540"/>
      <c r="E12" s="540"/>
      <c r="F12" s="540"/>
      <c r="G12" s="540"/>
      <c r="H12" s="540"/>
      <c r="I12" s="540"/>
      <c r="J12" s="540"/>
      <c r="K12" s="540"/>
      <c r="L12" s="541"/>
    </row>
    <row r="13" spans="1:20" ht="13.5" customHeight="1">
      <c r="B13" s="36" t="s">
        <v>717</v>
      </c>
      <c r="C13" s="33" t="s">
        <v>702</v>
      </c>
      <c r="D13" s="28" t="s">
        <v>710</v>
      </c>
      <c r="E13" s="10" t="s">
        <v>1</v>
      </c>
      <c r="F13" s="28" t="s">
        <v>711</v>
      </c>
      <c r="G13" s="10" t="s">
        <v>2</v>
      </c>
      <c r="H13" s="28" t="s">
        <v>712</v>
      </c>
      <c r="I13" s="10" t="s">
        <v>713</v>
      </c>
      <c r="J13" s="28" t="s">
        <v>714</v>
      </c>
      <c r="K13" s="10" t="s">
        <v>4</v>
      </c>
      <c r="L13" s="28" t="s">
        <v>715</v>
      </c>
    </row>
    <row r="14" spans="1:20">
      <c r="B14" s="12" t="s">
        <v>718</v>
      </c>
      <c r="C14" s="294">
        <v>13015</v>
      </c>
      <c r="D14" s="426">
        <v>74.12997664749102</v>
      </c>
      <c r="E14" s="296">
        <v>12920</v>
      </c>
      <c r="F14" s="297">
        <v>73.588881927436347</v>
      </c>
      <c r="G14" s="304">
        <v>74</v>
      </c>
      <c r="H14" s="297">
        <v>0.42148430825311844</v>
      </c>
      <c r="I14" s="304">
        <v>3</v>
      </c>
      <c r="J14" s="297">
        <v>1.7087201685937234E-2</v>
      </c>
      <c r="K14" s="304">
        <v>18</v>
      </c>
      <c r="L14" s="297">
        <v>0.1025232101156234</v>
      </c>
    </row>
    <row r="15" spans="1:20">
      <c r="B15" s="12" t="s">
        <v>719</v>
      </c>
      <c r="C15" s="294">
        <v>4542</v>
      </c>
      <c r="D15" s="426">
        <v>25.870023352508969</v>
      </c>
      <c r="E15" s="296">
        <v>4529</v>
      </c>
      <c r="F15" s="297">
        <v>25.795978811869908</v>
      </c>
      <c r="G15" s="304">
        <v>11</v>
      </c>
      <c r="H15" s="297">
        <v>6.265307284843652E-2</v>
      </c>
      <c r="I15" s="304">
        <v>1</v>
      </c>
      <c r="J15" s="297">
        <v>5.6957338953124107E-3</v>
      </c>
      <c r="K15" s="304">
        <v>1</v>
      </c>
      <c r="L15" s="297">
        <v>5.6957338953124107E-3</v>
      </c>
    </row>
    <row r="16" spans="1:20">
      <c r="B16" s="36" t="s">
        <v>698</v>
      </c>
      <c r="C16" s="300">
        <v>17557</v>
      </c>
      <c r="D16" s="301">
        <v>100</v>
      </c>
      <c r="E16" s="300">
        <v>17449</v>
      </c>
      <c r="F16" s="427">
        <v>99.384860739306262</v>
      </c>
      <c r="G16" s="305">
        <v>85</v>
      </c>
      <c r="H16" s="427">
        <v>0.48413738110155491</v>
      </c>
      <c r="I16" s="305">
        <v>4</v>
      </c>
      <c r="J16" s="427">
        <v>2.2782935581249643E-2</v>
      </c>
      <c r="K16" s="305">
        <v>19</v>
      </c>
      <c r="L16" s="427">
        <v>0.10821894401093582</v>
      </c>
    </row>
    <row r="17" spans="2:11">
      <c r="B17" s="34"/>
      <c r="D17" s="35"/>
      <c r="E17" s="35"/>
      <c r="F17" s="35"/>
      <c r="G17" s="35"/>
      <c r="H17" s="35"/>
      <c r="I17" s="35"/>
      <c r="J17" s="35"/>
      <c r="K17" s="35"/>
    </row>
    <row r="18" spans="2:11">
      <c r="B18" s="34"/>
      <c r="D18" s="35"/>
      <c r="E18" s="35"/>
      <c r="F18" s="35"/>
      <c r="G18" s="35"/>
      <c r="H18" s="35"/>
      <c r="I18" s="35"/>
      <c r="J18" s="35"/>
      <c r="K18" s="35"/>
    </row>
    <row r="19" spans="2:11">
      <c r="B19" s="34"/>
      <c r="D19" s="35"/>
      <c r="E19" s="35"/>
      <c r="F19" s="35"/>
      <c r="G19" s="35"/>
      <c r="H19" s="35"/>
      <c r="I19" s="35"/>
      <c r="J19" s="35"/>
      <c r="K19" s="35"/>
    </row>
    <row r="20" spans="2:11">
      <c r="B20" s="34"/>
      <c r="D20" s="35"/>
      <c r="E20" s="35"/>
      <c r="F20" s="35"/>
      <c r="G20" s="35"/>
      <c r="H20" s="35"/>
      <c r="I20" s="35"/>
      <c r="J20" s="35"/>
      <c r="K20" s="35"/>
    </row>
    <row r="21" spans="2:11">
      <c r="B21" s="34"/>
      <c r="D21" s="35"/>
      <c r="E21" s="35"/>
      <c r="F21" s="35"/>
      <c r="G21" s="35"/>
      <c r="H21" s="35"/>
      <c r="I21" s="35"/>
      <c r="J21" s="35"/>
      <c r="K21" s="35"/>
    </row>
  </sheetData>
  <mergeCells count="3">
    <mergeCell ref="B2:H2"/>
    <mergeCell ref="B4:L4"/>
    <mergeCell ref="B12:L1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workbookViewId="0">
      <selection activeCell="B21" sqref="B21:Q21"/>
    </sheetView>
  </sheetViews>
  <sheetFormatPr baseColWidth="10" defaultRowHeight="15"/>
  <cols>
    <col min="2" max="2" width="17" style="18" customWidth="1"/>
    <col min="3" max="3" width="9" customWidth="1"/>
    <col min="4" max="4" width="9.28515625" customWidth="1"/>
    <col min="5" max="5" width="10.28515625" customWidth="1"/>
    <col min="6" max="6" width="9" customWidth="1"/>
    <col min="7" max="7" width="9.28515625" customWidth="1"/>
    <col min="8" max="8" width="10.140625" customWidth="1"/>
    <col min="9" max="9" width="9.28515625" customWidth="1"/>
    <col min="10" max="10" width="9.7109375" customWidth="1"/>
    <col min="11" max="11" width="9.85546875" customWidth="1"/>
    <col min="12" max="13" width="9.5703125" customWidth="1"/>
    <col min="14" max="15" width="9.42578125" customWidth="1"/>
    <col min="16" max="17" width="8.7109375" customWidth="1"/>
  </cols>
  <sheetData>
    <row r="2" spans="1:12" ht="18">
      <c r="B2" s="535" t="s">
        <v>997</v>
      </c>
      <c r="C2" s="535"/>
      <c r="D2" s="535"/>
      <c r="E2" s="535"/>
      <c r="F2" s="535"/>
      <c r="G2" s="535"/>
      <c r="H2" s="535"/>
      <c r="I2" s="542"/>
    </row>
    <row r="3" spans="1:12">
      <c r="A3" s="197"/>
    </row>
    <row r="4" spans="1:12" s="38" customFormat="1">
      <c r="A4" s="197"/>
      <c r="B4" s="539" t="s">
        <v>720</v>
      </c>
      <c r="C4" s="540"/>
      <c r="D4" s="540"/>
      <c r="E4" s="540"/>
      <c r="F4" s="540"/>
      <c r="G4" s="540"/>
      <c r="H4" s="540"/>
      <c r="I4" s="540"/>
      <c r="J4" s="540"/>
      <c r="K4" s="540"/>
      <c r="L4" s="541"/>
    </row>
    <row r="5" spans="1:12" ht="13.5" customHeight="1">
      <c r="A5" s="197"/>
      <c r="B5" s="37" t="s">
        <v>721</v>
      </c>
      <c r="C5" s="10" t="s">
        <v>702</v>
      </c>
      <c r="D5" s="196" t="s">
        <v>710</v>
      </c>
      <c r="E5" s="10" t="s">
        <v>1</v>
      </c>
      <c r="F5" s="28" t="s">
        <v>711</v>
      </c>
      <c r="G5" s="10" t="s">
        <v>2</v>
      </c>
      <c r="H5" s="28" t="s">
        <v>712</v>
      </c>
      <c r="I5" s="10" t="s">
        <v>713</v>
      </c>
      <c r="J5" s="196" t="s">
        <v>714</v>
      </c>
      <c r="K5" s="10" t="s">
        <v>4</v>
      </c>
      <c r="L5" s="28" t="s">
        <v>715</v>
      </c>
    </row>
    <row r="6" spans="1:12">
      <c r="B6" s="141" t="s">
        <v>12</v>
      </c>
      <c r="C6" s="463">
        <v>343</v>
      </c>
      <c r="D6" s="464">
        <v>1.9536367260921572</v>
      </c>
      <c r="E6" s="296">
        <v>341</v>
      </c>
      <c r="F6" s="297">
        <v>99.416909620991262</v>
      </c>
      <c r="G6" s="304">
        <v>2</v>
      </c>
      <c r="H6" s="297">
        <v>0.58309037900874638</v>
      </c>
      <c r="I6" s="304">
        <v>0</v>
      </c>
      <c r="J6" s="297">
        <v>0</v>
      </c>
      <c r="K6" s="304">
        <v>0</v>
      </c>
      <c r="L6" s="297">
        <v>0</v>
      </c>
    </row>
    <row r="7" spans="1:12">
      <c r="B7" s="141" t="s">
        <v>13</v>
      </c>
      <c r="C7" s="463">
        <v>1280</v>
      </c>
      <c r="D7" s="464">
        <v>7.2905393859998862</v>
      </c>
      <c r="E7" s="296">
        <v>1280</v>
      </c>
      <c r="F7" s="297">
        <v>100</v>
      </c>
      <c r="G7" s="304">
        <v>0</v>
      </c>
      <c r="H7" s="297">
        <v>0</v>
      </c>
      <c r="I7" s="304">
        <v>0</v>
      </c>
      <c r="J7" s="297">
        <v>0</v>
      </c>
      <c r="K7" s="304">
        <v>0</v>
      </c>
      <c r="L7" s="297">
        <v>0</v>
      </c>
    </row>
    <row r="8" spans="1:12">
      <c r="B8" s="141" t="s">
        <v>14</v>
      </c>
      <c r="C8" s="463">
        <v>1663</v>
      </c>
      <c r="D8" s="464">
        <v>9.4720054679045393</v>
      </c>
      <c r="E8" s="296">
        <v>1661</v>
      </c>
      <c r="F8" s="297">
        <v>99.87973541791942</v>
      </c>
      <c r="G8" s="304">
        <v>2</v>
      </c>
      <c r="H8" s="297">
        <v>0.12026458208057728</v>
      </c>
      <c r="I8" s="304">
        <v>0</v>
      </c>
      <c r="J8" s="297">
        <v>0</v>
      </c>
      <c r="K8" s="304">
        <v>0</v>
      </c>
      <c r="L8" s="297">
        <v>0</v>
      </c>
    </row>
    <row r="9" spans="1:12">
      <c r="B9" s="141" t="s">
        <v>15</v>
      </c>
      <c r="C9" s="463">
        <v>2055</v>
      </c>
      <c r="D9" s="464">
        <v>11.704733154867004</v>
      </c>
      <c r="E9" s="296">
        <v>2048</v>
      </c>
      <c r="F9" s="297">
        <v>99.65936739659368</v>
      </c>
      <c r="G9" s="304">
        <v>5</v>
      </c>
      <c r="H9" s="297">
        <v>0.24330900243309003</v>
      </c>
      <c r="I9" s="304">
        <v>0</v>
      </c>
      <c r="J9" s="297">
        <v>0</v>
      </c>
      <c r="K9" s="304">
        <v>2</v>
      </c>
      <c r="L9" s="297">
        <v>9.7323600973236016E-2</v>
      </c>
    </row>
    <row r="10" spans="1:12">
      <c r="B10" s="141" t="s">
        <v>16</v>
      </c>
      <c r="C10" s="463">
        <v>2726</v>
      </c>
      <c r="D10" s="464">
        <v>15.526570598621634</v>
      </c>
      <c r="E10" s="296">
        <v>2713</v>
      </c>
      <c r="F10" s="297">
        <v>99.523110785033026</v>
      </c>
      <c r="G10" s="304">
        <v>9</v>
      </c>
      <c r="H10" s="297">
        <v>0.33015407190022011</v>
      </c>
      <c r="I10" s="304">
        <v>0</v>
      </c>
      <c r="J10" s="297">
        <v>0</v>
      </c>
      <c r="K10" s="304">
        <v>4</v>
      </c>
      <c r="L10" s="297">
        <v>0.1467351430667645</v>
      </c>
    </row>
    <row r="11" spans="1:12">
      <c r="B11" s="141" t="s">
        <v>17</v>
      </c>
      <c r="C11" s="463">
        <v>2835</v>
      </c>
      <c r="D11" s="464">
        <v>16.147405593210685</v>
      </c>
      <c r="E11" s="296">
        <v>2819</v>
      </c>
      <c r="F11" s="297">
        <v>99.435626102292773</v>
      </c>
      <c r="G11" s="304">
        <v>15</v>
      </c>
      <c r="H11" s="297">
        <v>0.52910052910052907</v>
      </c>
      <c r="I11" s="304">
        <v>0</v>
      </c>
      <c r="J11" s="297">
        <v>0</v>
      </c>
      <c r="K11" s="304">
        <v>1</v>
      </c>
      <c r="L11" s="297">
        <v>3.5273368606701945E-2</v>
      </c>
    </row>
    <row r="12" spans="1:12">
      <c r="B12" s="141" t="s">
        <v>18</v>
      </c>
      <c r="C12" s="463">
        <v>2456</v>
      </c>
      <c r="D12" s="464">
        <v>13.98872244688728</v>
      </c>
      <c r="E12" s="296">
        <v>2438</v>
      </c>
      <c r="F12" s="297">
        <v>99.267100977198695</v>
      </c>
      <c r="G12" s="304">
        <v>12</v>
      </c>
      <c r="H12" s="297">
        <v>0.48859934853420189</v>
      </c>
      <c r="I12" s="304">
        <v>1</v>
      </c>
      <c r="J12" s="297">
        <v>4.0716612377850167E-2</v>
      </c>
      <c r="K12" s="304">
        <v>5</v>
      </c>
      <c r="L12" s="297">
        <v>0.20358306188925082</v>
      </c>
    </row>
    <row r="13" spans="1:12">
      <c r="B13" s="141" t="s">
        <v>19</v>
      </c>
      <c r="C13" s="463">
        <v>1968</v>
      </c>
      <c r="D13" s="464">
        <v>11.209204305974826</v>
      </c>
      <c r="E13" s="296">
        <v>1950</v>
      </c>
      <c r="F13" s="297">
        <v>99.08536585365853</v>
      </c>
      <c r="G13" s="304">
        <v>16</v>
      </c>
      <c r="H13" s="297">
        <v>0.81300813008130091</v>
      </c>
      <c r="I13" s="304">
        <v>1</v>
      </c>
      <c r="J13" s="297">
        <v>5.0813008130081307E-2</v>
      </c>
      <c r="K13" s="304">
        <v>1</v>
      </c>
      <c r="L13" s="297">
        <v>5.0813008130081307E-2</v>
      </c>
    </row>
    <row r="14" spans="1:12">
      <c r="B14" s="141" t="s">
        <v>20</v>
      </c>
      <c r="C14" s="463">
        <v>1437</v>
      </c>
      <c r="D14" s="464">
        <v>8.1847696075639345</v>
      </c>
      <c r="E14" s="296">
        <v>1418</v>
      </c>
      <c r="F14" s="297">
        <v>98.677800974251923</v>
      </c>
      <c r="G14" s="304">
        <v>16</v>
      </c>
      <c r="H14" s="297">
        <v>1.1134307585247043</v>
      </c>
      <c r="I14" s="304">
        <v>0</v>
      </c>
      <c r="J14" s="297">
        <v>0</v>
      </c>
      <c r="K14" s="304">
        <v>3</v>
      </c>
      <c r="L14" s="297">
        <v>0.20876826722338201</v>
      </c>
    </row>
    <row r="15" spans="1:12">
      <c r="B15" s="141" t="s">
        <v>21</v>
      </c>
      <c r="C15" s="463">
        <v>735</v>
      </c>
      <c r="D15" s="464">
        <v>4.1863644130546218</v>
      </c>
      <c r="E15" s="296">
        <v>728</v>
      </c>
      <c r="F15" s="297">
        <v>99.047619047619051</v>
      </c>
      <c r="G15" s="304">
        <v>4</v>
      </c>
      <c r="H15" s="297">
        <v>0.54421768707482987</v>
      </c>
      <c r="I15" s="304">
        <v>1</v>
      </c>
      <c r="J15" s="297">
        <v>0.13605442176870747</v>
      </c>
      <c r="K15" s="304">
        <v>2</v>
      </c>
      <c r="L15" s="297">
        <v>0.27210884353741494</v>
      </c>
    </row>
    <row r="16" spans="1:12">
      <c r="B16" s="141" t="s">
        <v>22</v>
      </c>
      <c r="C16" s="463">
        <v>57</v>
      </c>
      <c r="D16" s="464">
        <v>0.32465683203280743</v>
      </c>
      <c r="E16" s="296">
        <v>51</v>
      </c>
      <c r="F16" s="297">
        <v>89.473684210526315</v>
      </c>
      <c r="G16" s="304">
        <v>4</v>
      </c>
      <c r="H16" s="297">
        <v>7.0175438596491224</v>
      </c>
      <c r="I16" s="304">
        <v>1</v>
      </c>
      <c r="J16" s="297">
        <v>1.7543859649122806</v>
      </c>
      <c r="K16" s="304">
        <v>1</v>
      </c>
      <c r="L16" s="297">
        <v>1.7543859649122806</v>
      </c>
    </row>
    <row r="17" spans="1:20">
      <c r="B17" s="462" t="s">
        <v>23</v>
      </c>
      <c r="C17" s="463">
        <v>2</v>
      </c>
      <c r="D17" s="464">
        <v>1.1391467790624821E-2</v>
      </c>
      <c r="E17" s="296">
        <v>2</v>
      </c>
      <c r="F17" s="297">
        <v>100</v>
      </c>
      <c r="G17" s="304">
        <v>0</v>
      </c>
      <c r="H17" s="297">
        <v>0</v>
      </c>
      <c r="I17" s="304">
        <v>0</v>
      </c>
      <c r="J17" s="297">
        <v>0</v>
      </c>
      <c r="K17" s="304">
        <v>0</v>
      </c>
      <c r="L17" s="297">
        <v>0</v>
      </c>
    </row>
    <row r="18" spans="1:20">
      <c r="B18" s="36" t="s">
        <v>698</v>
      </c>
      <c r="C18" s="465">
        <v>17557</v>
      </c>
      <c r="D18" s="469">
        <v>100</v>
      </c>
      <c r="E18" s="467">
        <v>17449</v>
      </c>
      <c r="F18" s="469">
        <v>99.384860739306262</v>
      </c>
      <c r="G18" s="468">
        <v>85</v>
      </c>
      <c r="H18" s="469">
        <v>0.48413738110155491</v>
      </c>
      <c r="I18" s="468">
        <v>4</v>
      </c>
      <c r="J18" s="469">
        <v>2.2782935581249643E-2</v>
      </c>
      <c r="K18" s="468">
        <v>19</v>
      </c>
      <c r="L18" s="469">
        <v>0.10821894401093582</v>
      </c>
    </row>
    <row r="19" spans="1:20" s="38" customFormat="1" ht="18" customHeight="1">
      <c r="A19" s="197"/>
      <c r="B19" s="206"/>
      <c r="C19" s="207"/>
      <c r="D19" s="208"/>
      <c r="E19" s="207"/>
      <c r="F19" s="208"/>
      <c r="G19" s="209"/>
      <c r="H19" s="208"/>
      <c r="I19" s="209"/>
      <c r="J19" s="208"/>
      <c r="K19" s="209"/>
      <c r="L19" s="208"/>
      <c r="M19" s="197"/>
      <c r="N19" s="197"/>
      <c r="O19" s="197"/>
      <c r="P19" s="197"/>
      <c r="Q19" s="197"/>
      <c r="R19" s="197"/>
      <c r="S19" s="197"/>
      <c r="T19" s="197"/>
    </row>
    <row r="21" spans="1:20">
      <c r="A21" s="197"/>
      <c r="B21" s="543" t="s">
        <v>722</v>
      </c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5"/>
    </row>
    <row r="22" spans="1:20">
      <c r="B22" s="39" t="s">
        <v>721</v>
      </c>
      <c r="C22" s="546" t="s">
        <v>698</v>
      </c>
      <c r="D22" s="546"/>
      <c r="E22" s="546"/>
      <c r="F22" s="546" t="s">
        <v>8</v>
      </c>
      <c r="G22" s="546"/>
      <c r="H22" s="546"/>
      <c r="I22" s="546" t="s">
        <v>9</v>
      </c>
      <c r="J22" s="546"/>
      <c r="K22" s="546"/>
      <c r="L22" s="546" t="s">
        <v>10</v>
      </c>
      <c r="M22" s="546"/>
      <c r="N22" s="546"/>
      <c r="O22" s="546" t="s">
        <v>11</v>
      </c>
      <c r="P22" s="546"/>
      <c r="Q22" s="546"/>
    </row>
    <row r="23" spans="1:20">
      <c r="B23" s="39"/>
      <c r="C23" s="40" t="s">
        <v>718</v>
      </c>
      <c r="D23" s="40" t="s">
        <v>719</v>
      </c>
      <c r="E23" s="40" t="s">
        <v>0</v>
      </c>
      <c r="F23" s="40" t="s">
        <v>718</v>
      </c>
      <c r="G23" s="40" t="s">
        <v>719</v>
      </c>
      <c r="H23" s="40" t="s">
        <v>0</v>
      </c>
      <c r="I23" s="40" t="s">
        <v>718</v>
      </c>
      <c r="J23" s="40" t="s">
        <v>719</v>
      </c>
      <c r="K23" s="40" t="s">
        <v>0</v>
      </c>
      <c r="L23" s="40" t="s">
        <v>718</v>
      </c>
      <c r="M23" s="40" t="s">
        <v>719</v>
      </c>
      <c r="N23" s="40" t="s">
        <v>0</v>
      </c>
      <c r="O23" s="40" t="s">
        <v>718</v>
      </c>
      <c r="P23" s="40" t="s">
        <v>719</v>
      </c>
      <c r="Q23" s="40" t="s">
        <v>0</v>
      </c>
    </row>
    <row r="24" spans="1:20">
      <c r="A24" s="24"/>
      <c r="B24" s="41" t="s">
        <v>12</v>
      </c>
      <c r="C24" s="310">
        <v>273</v>
      </c>
      <c r="D24" s="310">
        <v>70</v>
      </c>
      <c r="E24" s="311">
        <v>343</v>
      </c>
      <c r="F24" s="312">
        <v>74</v>
      </c>
      <c r="G24" s="312">
        <v>18</v>
      </c>
      <c r="H24" s="313">
        <v>92</v>
      </c>
      <c r="I24" s="312">
        <v>55</v>
      </c>
      <c r="J24" s="312">
        <v>7</v>
      </c>
      <c r="K24" s="313">
        <v>62</v>
      </c>
      <c r="L24" s="312">
        <v>33</v>
      </c>
      <c r="M24" s="312">
        <v>0</v>
      </c>
      <c r="N24" s="313">
        <v>33</v>
      </c>
      <c r="O24" s="312">
        <v>111</v>
      </c>
      <c r="P24" s="312">
        <v>45</v>
      </c>
      <c r="Q24" s="313">
        <v>156</v>
      </c>
      <c r="R24" s="24"/>
    </row>
    <row r="25" spans="1:20">
      <c r="A25" s="24"/>
      <c r="B25" s="41" t="s">
        <v>13</v>
      </c>
      <c r="C25" s="310">
        <v>978</v>
      </c>
      <c r="D25" s="310">
        <v>302</v>
      </c>
      <c r="E25" s="311">
        <v>1280</v>
      </c>
      <c r="F25" s="312">
        <v>208</v>
      </c>
      <c r="G25" s="312">
        <v>85</v>
      </c>
      <c r="H25" s="313">
        <v>293</v>
      </c>
      <c r="I25" s="312">
        <v>255</v>
      </c>
      <c r="J25" s="312">
        <v>32</v>
      </c>
      <c r="K25" s="313">
        <v>287</v>
      </c>
      <c r="L25" s="312">
        <v>76</v>
      </c>
      <c r="M25" s="312">
        <v>2</v>
      </c>
      <c r="N25" s="313">
        <v>78</v>
      </c>
      <c r="O25" s="312">
        <v>439</v>
      </c>
      <c r="P25" s="312">
        <v>183</v>
      </c>
      <c r="Q25" s="313">
        <v>622</v>
      </c>
      <c r="R25" s="24"/>
    </row>
    <row r="26" spans="1:20">
      <c r="A26" s="24"/>
      <c r="B26" s="41" t="s">
        <v>14</v>
      </c>
      <c r="C26" s="310">
        <v>1244</v>
      </c>
      <c r="D26" s="310">
        <v>419</v>
      </c>
      <c r="E26" s="311">
        <v>1663</v>
      </c>
      <c r="F26" s="312">
        <v>247</v>
      </c>
      <c r="G26" s="312">
        <v>95</v>
      </c>
      <c r="H26" s="313">
        <v>342</v>
      </c>
      <c r="I26" s="312">
        <v>399</v>
      </c>
      <c r="J26" s="312">
        <v>68</v>
      </c>
      <c r="K26" s="313">
        <v>467</v>
      </c>
      <c r="L26" s="312">
        <v>131</v>
      </c>
      <c r="M26" s="312">
        <v>1</v>
      </c>
      <c r="N26" s="313">
        <v>132</v>
      </c>
      <c r="O26" s="312">
        <v>467</v>
      </c>
      <c r="P26" s="312">
        <v>255</v>
      </c>
      <c r="Q26" s="313">
        <v>722</v>
      </c>
      <c r="R26" s="24"/>
    </row>
    <row r="27" spans="1:20">
      <c r="A27" s="24"/>
      <c r="B27" s="41" t="s">
        <v>15</v>
      </c>
      <c r="C27" s="310">
        <v>1577</v>
      </c>
      <c r="D27" s="310">
        <v>478</v>
      </c>
      <c r="E27" s="311">
        <v>2055</v>
      </c>
      <c r="F27" s="312">
        <v>294</v>
      </c>
      <c r="G27" s="312">
        <v>105</v>
      </c>
      <c r="H27" s="313">
        <v>399</v>
      </c>
      <c r="I27" s="312">
        <v>488</v>
      </c>
      <c r="J27" s="312">
        <v>67</v>
      </c>
      <c r="K27" s="313">
        <v>555</v>
      </c>
      <c r="L27" s="312">
        <v>240</v>
      </c>
      <c r="M27" s="312">
        <v>4</v>
      </c>
      <c r="N27" s="313">
        <v>244</v>
      </c>
      <c r="O27" s="312">
        <v>555</v>
      </c>
      <c r="P27" s="312">
        <v>302</v>
      </c>
      <c r="Q27" s="313">
        <v>857</v>
      </c>
      <c r="R27" s="24"/>
    </row>
    <row r="28" spans="1:20">
      <c r="A28" s="24"/>
      <c r="B28" s="41" t="s">
        <v>16</v>
      </c>
      <c r="C28" s="312">
        <v>2094</v>
      </c>
      <c r="D28" s="312">
        <v>632</v>
      </c>
      <c r="E28" s="313">
        <v>2726</v>
      </c>
      <c r="F28" s="312">
        <v>470</v>
      </c>
      <c r="G28" s="312">
        <v>176</v>
      </c>
      <c r="H28" s="313">
        <v>646</v>
      </c>
      <c r="I28" s="312">
        <v>545</v>
      </c>
      <c r="J28" s="312">
        <v>102</v>
      </c>
      <c r="K28" s="313">
        <v>647</v>
      </c>
      <c r="L28" s="312">
        <v>329</v>
      </c>
      <c r="M28" s="312">
        <v>4</v>
      </c>
      <c r="N28" s="313">
        <v>333</v>
      </c>
      <c r="O28" s="312">
        <v>750</v>
      </c>
      <c r="P28" s="312">
        <v>350</v>
      </c>
      <c r="Q28" s="313">
        <v>1100</v>
      </c>
      <c r="R28" s="24"/>
    </row>
    <row r="29" spans="1:20">
      <c r="A29" s="24"/>
      <c r="B29" s="41" t="s">
        <v>17</v>
      </c>
      <c r="C29" s="312">
        <v>2139</v>
      </c>
      <c r="D29" s="312">
        <v>696</v>
      </c>
      <c r="E29" s="313">
        <v>2835</v>
      </c>
      <c r="F29" s="312">
        <v>442</v>
      </c>
      <c r="G29" s="312">
        <v>187</v>
      </c>
      <c r="H29" s="313">
        <v>629</v>
      </c>
      <c r="I29" s="312">
        <v>562</v>
      </c>
      <c r="J29" s="312">
        <v>98</v>
      </c>
      <c r="K29" s="313">
        <v>660</v>
      </c>
      <c r="L29" s="312">
        <v>361</v>
      </c>
      <c r="M29" s="312">
        <v>7</v>
      </c>
      <c r="N29" s="313">
        <v>368</v>
      </c>
      <c r="O29" s="312">
        <v>774</v>
      </c>
      <c r="P29" s="312">
        <v>404</v>
      </c>
      <c r="Q29" s="313">
        <v>1178</v>
      </c>
      <c r="R29" s="24"/>
    </row>
    <row r="30" spans="1:20">
      <c r="A30" s="24"/>
      <c r="B30" s="41" t="s">
        <v>18</v>
      </c>
      <c r="C30" s="312">
        <v>1820</v>
      </c>
      <c r="D30" s="312">
        <v>636</v>
      </c>
      <c r="E30" s="313">
        <v>2456</v>
      </c>
      <c r="F30" s="312">
        <v>410</v>
      </c>
      <c r="G30" s="312">
        <v>138</v>
      </c>
      <c r="H30" s="313">
        <v>548</v>
      </c>
      <c r="I30" s="312">
        <v>451</v>
      </c>
      <c r="J30" s="312">
        <v>91</v>
      </c>
      <c r="K30" s="313">
        <v>542</v>
      </c>
      <c r="L30" s="312">
        <v>334</v>
      </c>
      <c r="M30" s="312">
        <v>2</v>
      </c>
      <c r="N30" s="313">
        <v>336</v>
      </c>
      <c r="O30" s="312">
        <v>625</v>
      </c>
      <c r="P30" s="312">
        <v>405</v>
      </c>
      <c r="Q30" s="313">
        <v>1030</v>
      </c>
      <c r="R30" s="24"/>
    </row>
    <row r="31" spans="1:20">
      <c r="A31" s="24"/>
      <c r="B31" s="41" t="s">
        <v>19</v>
      </c>
      <c r="C31" s="312">
        <v>1372</v>
      </c>
      <c r="D31" s="312">
        <v>596</v>
      </c>
      <c r="E31" s="313">
        <v>1968</v>
      </c>
      <c r="F31" s="312">
        <v>287</v>
      </c>
      <c r="G31" s="312">
        <v>101</v>
      </c>
      <c r="H31" s="313">
        <v>388</v>
      </c>
      <c r="I31" s="312">
        <v>295</v>
      </c>
      <c r="J31" s="312">
        <v>77</v>
      </c>
      <c r="K31" s="313">
        <v>372</v>
      </c>
      <c r="L31" s="312">
        <v>236</v>
      </c>
      <c r="M31" s="312">
        <v>2</v>
      </c>
      <c r="N31" s="313">
        <v>238</v>
      </c>
      <c r="O31" s="312">
        <v>554</v>
      </c>
      <c r="P31" s="312">
        <v>416</v>
      </c>
      <c r="Q31" s="313">
        <v>970</v>
      </c>
      <c r="R31" s="24"/>
    </row>
    <row r="32" spans="1:20">
      <c r="A32" s="24"/>
      <c r="B32" s="41" t="s">
        <v>20</v>
      </c>
      <c r="C32" s="312">
        <v>1007</v>
      </c>
      <c r="D32" s="312">
        <v>430</v>
      </c>
      <c r="E32" s="313">
        <v>1437</v>
      </c>
      <c r="F32" s="312">
        <v>198</v>
      </c>
      <c r="G32" s="312">
        <v>70</v>
      </c>
      <c r="H32" s="313">
        <v>268</v>
      </c>
      <c r="I32" s="312">
        <v>221</v>
      </c>
      <c r="J32" s="312">
        <v>57</v>
      </c>
      <c r="K32" s="313">
        <v>278</v>
      </c>
      <c r="L32" s="312">
        <v>180</v>
      </c>
      <c r="M32" s="312">
        <v>3</v>
      </c>
      <c r="N32" s="313">
        <v>183</v>
      </c>
      <c r="O32" s="312">
        <v>408</v>
      </c>
      <c r="P32" s="312">
        <v>300</v>
      </c>
      <c r="Q32" s="313">
        <v>708</v>
      </c>
      <c r="R32" s="24"/>
    </row>
    <row r="33" spans="1:18">
      <c r="A33" s="24"/>
      <c r="B33" s="41" t="s">
        <v>21</v>
      </c>
      <c r="C33" s="312">
        <v>472</v>
      </c>
      <c r="D33" s="312">
        <v>263</v>
      </c>
      <c r="E33" s="313">
        <v>735</v>
      </c>
      <c r="F33" s="312">
        <v>90</v>
      </c>
      <c r="G33" s="312">
        <v>42</v>
      </c>
      <c r="H33" s="313">
        <v>132</v>
      </c>
      <c r="I33" s="312">
        <v>102</v>
      </c>
      <c r="J33" s="312">
        <v>20</v>
      </c>
      <c r="K33" s="313">
        <v>122</v>
      </c>
      <c r="L33" s="312">
        <v>90</v>
      </c>
      <c r="M33" s="312">
        <v>0</v>
      </c>
      <c r="N33" s="313">
        <v>90</v>
      </c>
      <c r="O33" s="312">
        <v>190</v>
      </c>
      <c r="P33" s="312">
        <v>201</v>
      </c>
      <c r="Q33" s="313">
        <v>391</v>
      </c>
      <c r="R33" s="24"/>
    </row>
    <row r="34" spans="1:18">
      <c r="A34" s="24"/>
      <c r="B34" s="41" t="s">
        <v>22</v>
      </c>
      <c r="C34" s="312">
        <v>37</v>
      </c>
      <c r="D34" s="312">
        <v>20</v>
      </c>
      <c r="E34" s="313">
        <v>57</v>
      </c>
      <c r="F34" s="312">
        <v>12</v>
      </c>
      <c r="G34" s="312">
        <v>4</v>
      </c>
      <c r="H34" s="313">
        <v>16</v>
      </c>
      <c r="I34" s="312">
        <v>7</v>
      </c>
      <c r="J34" s="312">
        <v>0</v>
      </c>
      <c r="K34" s="313">
        <v>7</v>
      </c>
      <c r="L34" s="312">
        <v>0</v>
      </c>
      <c r="M34" s="312">
        <v>0</v>
      </c>
      <c r="N34" s="313">
        <v>0</v>
      </c>
      <c r="O34" s="312">
        <v>18</v>
      </c>
      <c r="P34" s="312">
        <v>16</v>
      </c>
      <c r="Q34" s="313">
        <v>34</v>
      </c>
      <c r="R34" s="24"/>
    </row>
    <row r="35" spans="1:18">
      <c r="A35" s="24"/>
      <c r="B35" s="462" t="s">
        <v>23</v>
      </c>
      <c r="C35" s="23">
        <v>2</v>
      </c>
      <c r="D35" s="23">
        <v>0</v>
      </c>
      <c r="E35" s="21">
        <v>2</v>
      </c>
      <c r="F35" s="23">
        <v>0</v>
      </c>
      <c r="G35" s="23">
        <v>0</v>
      </c>
      <c r="H35" s="21">
        <v>0</v>
      </c>
      <c r="I35" s="23">
        <v>0</v>
      </c>
      <c r="J35" s="23">
        <v>0</v>
      </c>
      <c r="K35" s="21">
        <v>0</v>
      </c>
      <c r="L35" s="23">
        <v>2</v>
      </c>
      <c r="M35" s="23">
        <v>0</v>
      </c>
      <c r="N35" s="21">
        <v>2</v>
      </c>
      <c r="O35" s="23">
        <v>0</v>
      </c>
      <c r="P35" s="23">
        <v>0</v>
      </c>
      <c r="Q35" s="21">
        <v>0</v>
      </c>
      <c r="R35" s="24"/>
    </row>
    <row r="36" spans="1:18">
      <c r="A36" s="24"/>
      <c r="B36" s="42" t="s">
        <v>698</v>
      </c>
      <c r="C36" s="314">
        <v>13015</v>
      </c>
      <c r="D36" s="314">
        <v>4542</v>
      </c>
      <c r="E36" s="314">
        <v>17557</v>
      </c>
      <c r="F36" s="314">
        <v>2732</v>
      </c>
      <c r="G36" s="314">
        <v>1021</v>
      </c>
      <c r="H36" s="314">
        <v>3753</v>
      </c>
      <c r="I36" s="314">
        <v>3380</v>
      </c>
      <c r="J36" s="314">
        <v>619</v>
      </c>
      <c r="K36" s="314">
        <v>3999</v>
      </c>
      <c r="L36" s="314">
        <v>2012</v>
      </c>
      <c r="M36" s="314">
        <v>25</v>
      </c>
      <c r="N36" s="314">
        <v>2037</v>
      </c>
      <c r="O36" s="314">
        <v>4891</v>
      </c>
      <c r="P36" s="314">
        <v>2877</v>
      </c>
      <c r="Q36" s="314">
        <v>7768</v>
      </c>
    </row>
    <row r="37" spans="1:18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8">
      <c r="A38" s="143"/>
      <c r="B38" s="143"/>
      <c r="C38" s="143"/>
      <c r="D38" s="143"/>
      <c r="E38" s="143"/>
      <c r="F38" s="143"/>
      <c r="G38" s="2"/>
    </row>
    <row r="39" spans="1:18">
      <c r="A39" s="144"/>
      <c r="B39" s="144"/>
      <c r="C39" s="144"/>
      <c r="D39" s="142"/>
      <c r="E39" s="142"/>
      <c r="F39" s="142"/>
      <c r="G39" s="2"/>
    </row>
  </sheetData>
  <mergeCells count="8">
    <mergeCell ref="B2:I2"/>
    <mergeCell ref="B4:L4"/>
    <mergeCell ref="B21:Q21"/>
    <mergeCell ref="C22:E22"/>
    <mergeCell ref="F22:H22"/>
    <mergeCell ref="I22:K22"/>
    <mergeCell ref="L22:N22"/>
    <mergeCell ref="O22:Q2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8"/>
  <sheetViews>
    <sheetView topLeftCell="A2" workbookViewId="0">
      <selection activeCell="B2" sqref="B2:H2"/>
    </sheetView>
  </sheetViews>
  <sheetFormatPr baseColWidth="10" defaultRowHeight="15"/>
  <cols>
    <col min="2" max="2" width="46.5703125" customWidth="1"/>
    <col min="3" max="3" width="9.5703125" style="14" customWidth="1"/>
    <col min="4" max="4" width="10.28515625" customWidth="1"/>
    <col min="5" max="5" width="9.85546875" style="14" customWidth="1"/>
    <col min="6" max="6" width="9.5703125" customWidth="1"/>
    <col min="7" max="7" width="9.7109375" customWidth="1"/>
    <col min="8" max="8" width="10.140625" customWidth="1"/>
  </cols>
  <sheetData>
    <row r="2" spans="1:9" ht="18" customHeight="1">
      <c r="B2" s="535" t="s">
        <v>997</v>
      </c>
      <c r="C2" s="535"/>
      <c r="D2" s="535"/>
      <c r="E2" s="535"/>
      <c r="F2" s="535"/>
      <c r="G2" s="535"/>
      <c r="H2" s="535"/>
    </row>
    <row r="4" spans="1:9">
      <c r="B4" s="536" t="s">
        <v>723</v>
      </c>
      <c r="C4" s="537"/>
      <c r="D4" s="537"/>
      <c r="E4" s="537"/>
      <c r="F4" s="537"/>
      <c r="G4" s="537"/>
      <c r="H4" s="538"/>
    </row>
    <row r="5" spans="1:9">
      <c r="A5" s="197"/>
      <c r="B5" s="37" t="s">
        <v>724</v>
      </c>
      <c r="C5" s="315" t="s">
        <v>702</v>
      </c>
      <c r="D5" s="52" t="s">
        <v>703</v>
      </c>
      <c r="E5" s="316" t="s">
        <v>1</v>
      </c>
      <c r="F5" s="29" t="s">
        <v>2</v>
      </c>
      <c r="G5" s="29" t="s">
        <v>3</v>
      </c>
      <c r="H5" s="29" t="s">
        <v>4</v>
      </c>
    </row>
    <row r="6" spans="1:9" ht="37.5" customHeight="1">
      <c r="B6" s="430" t="s">
        <v>26</v>
      </c>
      <c r="C6" s="431">
        <v>3</v>
      </c>
      <c r="D6" s="432">
        <v>1.7087201685937234E-2</v>
      </c>
      <c r="E6" s="433">
        <v>3</v>
      </c>
      <c r="F6" s="433">
        <v>0</v>
      </c>
      <c r="G6" s="433">
        <v>0</v>
      </c>
      <c r="H6" s="433">
        <v>0</v>
      </c>
      <c r="I6" s="14"/>
    </row>
    <row r="7" spans="1:9" ht="24">
      <c r="B7" s="430" t="s">
        <v>27</v>
      </c>
      <c r="C7" s="431">
        <v>18</v>
      </c>
      <c r="D7" s="432">
        <v>0.1025232101156234</v>
      </c>
      <c r="E7" s="433">
        <v>18</v>
      </c>
      <c r="F7" s="433">
        <v>0</v>
      </c>
      <c r="G7" s="433">
        <v>0</v>
      </c>
      <c r="H7" s="433">
        <v>0</v>
      </c>
      <c r="I7" s="14"/>
    </row>
    <row r="8" spans="1:9">
      <c r="B8" s="367" t="s">
        <v>1001</v>
      </c>
      <c r="C8" s="431">
        <v>22</v>
      </c>
      <c r="D8" s="432">
        <v>0.12530614569687304</v>
      </c>
      <c r="E8" s="433">
        <v>22</v>
      </c>
      <c r="F8" s="433">
        <v>0</v>
      </c>
      <c r="G8" s="433">
        <v>0</v>
      </c>
      <c r="H8" s="433">
        <v>0</v>
      </c>
      <c r="I8" s="14"/>
    </row>
    <row r="9" spans="1:9" ht="24">
      <c r="B9" s="430" t="s">
        <v>28</v>
      </c>
      <c r="C9" s="431">
        <v>28</v>
      </c>
      <c r="D9" s="432">
        <v>0.15948054906874751</v>
      </c>
      <c r="E9" s="433">
        <v>28</v>
      </c>
      <c r="F9" s="433">
        <v>0</v>
      </c>
      <c r="G9" s="433">
        <v>0</v>
      </c>
      <c r="H9" s="433">
        <v>0</v>
      </c>
      <c r="I9" s="14"/>
    </row>
    <row r="10" spans="1:9" ht="24">
      <c r="B10" s="430" t="s">
        <v>29</v>
      </c>
      <c r="C10" s="431">
        <v>52</v>
      </c>
      <c r="D10" s="432">
        <v>0.29617816255624535</v>
      </c>
      <c r="E10" s="433">
        <v>51</v>
      </c>
      <c r="F10" s="433">
        <v>1</v>
      </c>
      <c r="G10" s="433">
        <v>0</v>
      </c>
      <c r="H10" s="433">
        <v>0</v>
      </c>
      <c r="I10" s="14"/>
    </row>
    <row r="11" spans="1:9">
      <c r="B11" s="430" t="s">
        <v>30</v>
      </c>
      <c r="C11" s="431">
        <v>181</v>
      </c>
      <c r="D11" s="432">
        <v>1.0309278350515463</v>
      </c>
      <c r="E11" s="433">
        <v>181</v>
      </c>
      <c r="F11" s="433">
        <v>0</v>
      </c>
      <c r="G11" s="433">
        <v>0</v>
      </c>
      <c r="H11" s="433">
        <v>0</v>
      </c>
      <c r="I11" s="14"/>
    </row>
    <row r="12" spans="1:9" ht="24">
      <c r="B12" s="430" t="s">
        <v>31</v>
      </c>
      <c r="C12" s="431">
        <v>65</v>
      </c>
      <c r="D12" s="432">
        <v>0.3702227031953067</v>
      </c>
      <c r="E12" s="433">
        <v>65</v>
      </c>
      <c r="F12" s="433">
        <v>0</v>
      </c>
      <c r="G12" s="433">
        <v>0</v>
      </c>
      <c r="H12" s="433">
        <v>0</v>
      </c>
      <c r="I12" s="14"/>
    </row>
    <row r="13" spans="1:9">
      <c r="B13" s="430" t="s">
        <v>32</v>
      </c>
      <c r="C13" s="431">
        <v>41</v>
      </c>
      <c r="D13" s="432">
        <v>0.23352508970780886</v>
      </c>
      <c r="E13" s="433">
        <v>41</v>
      </c>
      <c r="F13" s="433">
        <v>0</v>
      </c>
      <c r="G13" s="433">
        <v>0</v>
      </c>
      <c r="H13" s="433">
        <v>0</v>
      </c>
      <c r="I13" s="14"/>
    </row>
    <row r="14" spans="1:9" ht="24">
      <c r="B14" s="430" t="s">
        <v>33</v>
      </c>
      <c r="C14" s="431">
        <v>31</v>
      </c>
      <c r="D14" s="432">
        <v>0.17656775075468475</v>
      </c>
      <c r="E14" s="433">
        <v>31</v>
      </c>
      <c r="F14" s="433">
        <v>0</v>
      </c>
      <c r="G14" s="433">
        <v>0</v>
      </c>
      <c r="H14" s="433">
        <v>0</v>
      </c>
      <c r="I14" s="14"/>
    </row>
    <row r="15" spans="1:9">
      <c r="B15" s="430" t="s">
        <v>34</v>
      </c>
      <c r="C15" s="431">
        <v>3</v>
      </c>
      <c r="D15" s="432">
        <v>1.7087201685937234E-2</v>
      </c>
      <c r="E15" s="433">
        <v>3</v>
      </c>
      <c r="F15" s="433">
        <v>0</v>
      </c>
      <c r="G15" s="433">
        <v>0</v>
      </c>
      <c r="H15" s="433">
        <v>0</v>
      </c>
      <c r="I15" s="14"/>
    </row>
    <row r="16" spans="1:9" ht="25.5" customHeight="1">
      <c r="B16" s="430" t="s">
        <v>35</v>
      </c>
      <c r="C16" s="431">
        <v>12</v>
      </c>
      <c r="D16" s="432">
        <v>6.8348806743748935E-2</v>
      </c>
      <c r="E16" s="433">
        <v>12</v>
      </c>
      <c r="F16" s="433">
        <v>0</v>
      </c>
      <c r="G16" s="433">
        <v>0</v>
      </c>
      <c r="H16" s="433">
        <v>0</v>
      </c>
      <c r="I16" s="14"/>
    </row>
    <row r="17" spans="2:9" ht="12" customHeight="1">
      <c r="B17" s="430" t="s">
        <v>36</v>
      </c>
      <c r="C17" s="431">
        <v>4</v>
      </c>
      <c r="D17" s="432">
        <v>2.2782935581249643E-2</v>
      </c>
      <c r="E17" s="433">
        <v>4</v>
      </c>
      <c r="F17" s="433">
        <v>0</v>
      </c>
      <c r="G17" s="433">
        <v>0</v>
      </c>
      <c r="H17" s="433">
        <v>0</v>
      </c>
      <c r="I17" s="14"/>
    </row>
    <row r="18" spans="2:9">
      <c r="B18" s="430" t="s">
        <v>37</v>
      </c>
      <c r="C18" s="431">
        <v>14</v>
      </c>
      <c r="D18" s="432">
        <v>7.9740274534373753E-2</v>
      </c>
      <c r="E18" s="433">
        <v>14</v>
      </c>
      <c r="F18" s="433">
        <v>0</v>
      </c>
      <c r="G18" s="433">
        <v>0</v>
      </c>
      <c r="H18" s="433">
        <v>0</v>
      </c>
      <c r="I18" s="14"/>
    </row>
    <row r="19" spans="2:9">
      <c r="B19" s="430" t="s">
        <v>38</v>
      </c>
      <c r="C19" s="431">
        <v>9</v>
      </c>
      <c r="D19" s="432">
        <v>5.1261605057811702E-2</v>
      </c>
      <c r="E19" s="433">
        <v>9</v>
      </c>
      <c r="F19" s="433">
        <v>0</v>
      </c>
      <c r="G19" s="433">
        <v>0</v>
      </c>
      <c r="H19" s="433">
        <v>0</v>
      </c>
      <c r="I19" s="14"/>
    </row>
    <row r="20" spans="2:9">
      <c r="B20" s="430" t="s">
        <v>39</v>
      </c>
      <c r="C20" s="431">
        <v>110</v>
      </c>
      <c r="D20" s="432">
        <v>0.6265307284843652</v>
      </c>
      <c r="E20" s="433">
        <v>107</v>
      </c>
      <c r="F20" s="433">
        <v>2</v>
      </c>
      <c r="G20" s="433">
        <v>0</v>
      </c>
      <c r="H20" s="433">
        <v>1</v>
      </c>
      <c r="I20" s="14"/>
    </row>
    <row r="21" spans="2:9" ht="24">
      <c r="B21" s="430" t="s">
        <v>40</v>
      </c>
      <c r="C21" s="431">
        <v>25</v>
      </c>
      <c r="D21" s="432">
        <v>0.14239334738281026</v>
      </c>
      <c r="E21" s="433">
        <v>25</v>
      </c>
      <c r="F21" s="433">
        <v>0</v>
      </c>
      <c r="G21" s="433">
        <v>0</v>
      </c>
      <c r="H21" s="433">
        <v>0</v>
      </c>
      <c r="I21" s="14"/>
    </row>
    <row r="22" spans="2:9" ht="24">
      <c r="B22" s="430" t="s">
        <v>41</v>
      </c>
      <c r="C22" s="431">
        <v>28</v>
      </c>
      <c r="D22" s="432">
        <v>0.15948054906874751</v>
      </c>
      <c r="E22" s="433">
        <v>28</v>
      </c>
      <c r="F22" s="433">
        <v>0</v>
      </c>
      <c r="G22" s="433">
        <v>0</v>
      </c>
      <c r="H22" s="433">
        <v>0</v>
      </c>
      <c r="I22" s="14"/>
    </row>
    <row r="23" spans="2:9" ht="15" customHeight="1">
      <c r="B23" s="430" t="s">
        <v>969</v>
      </c>
      <c r="C23" s="431">
        <v>2</v>
      </c>
      <c r="D23" s="432">
        <v>1.1391467790624821E-2</v>
      </c>
      <c r="E23" s="433">
        <v>2</v>
      </c>
      <c r="F23" s="433">
        <v>0</v>
      </c>
      <c r="G23" s="433">
        <v>0</v>
      </c>
      <c r="H23" s="433">
        <v>0</v>
      </c>
      <c r="I23" s="14"/>
    </row>
    <row r="24" spans="2:9">
      <c r="B24" s="430" t="s">
        <v>42</v>
      </c>
      <c r="C24" s="431">
        <v>69</v>
      </c>
      <c r="D24" s="432">
        <v>0.39300563877655637</v>
      </c>
      <c r="E24" s="433">
        <v>69</v>
      </c>
      <c r="F24" s="433">
        <v>0</v>
      </c>
      <c r="G24" s="433">
        <v>0</v>
      </c>
      <c r="H24" s="433">
        <v>0</v>
      </c>
      <c r="I24" s="14"/>
    </row>
    <row r="25" spans="2:9" ht="27" customHeight="1">
      <c r="B25" s="430" t="s">
        <v>43</v>
      </c>
      <c r="C25" s="431">
        <v>18</v>
      </c>
      <c r="D25" s="432">
        <v>0.1025232101156234</v>
      </c>
      <c r="E25" s="433">
        <v>18</v>
      </c>
      <c r="F25" s="433">
        <v>0</v>
      </c>
      <c r="G25" s="433">
        <v>0</v>
      </c>
      <c r="H25" s="433">
        <v>0</v>
      </c>
      <c r="I25" s="14"/>
    </row>
    <row r="26" spans="2:9" ht="24">
      <c r="B26" s="430" t="s">
        <v>44</v>
      </c>
      <c r="C26" s="431">
        <v>81</v>
      </c>
      <c r="D26" s="432">
        <v>0.4613544455203053</v>
      </c>
      <c r="E26" s="433">
        <v>80</v>
      </c>
      <c r="F26" s="433">
        <v>1</v>
      </c>
      <c r="G26" s="433">
        <v>0</v>
      </c>
      <c r="H26" s="433">
        <v>0</v>
      </c>
      <c r="I26" s="14"/>
    </row>
    <row r="27" spans="2:9" ht="24">
      <c r="B27" s="430" t="s">
        <v>45</v>
      </c>
      <c r="C27" s="431">
        <v>19</v>
      </c>
      <c r="D27" s="432">
        <v>0.10821894401093582</v>
      </c>
      <c r="E27" s="433">
        <v>19</v>
      </c>
      <c r="F27" s="433">
        <v>0</v>
      </c>
      <c r="G27" s="433">
        <v>0</v>
      </c>
      <c r="H27" s="433">
        <v>0</v>
      </c>
      <c r="I27" s="14"/>
    </row>
    <row r="28" spans="2:9" ht="24">
      <c r="B28" s="430" t="s">
        <v>46</v>
      </c>
      <c r="C28" s="431">
        <v>39</v>
      </c>
      <c r="D28" s="432">
        <v>0.22213362191718403</v>
      </c>
      <c r="E28" s="433">
        <v>39</v>
      </c>
      <c r="F28" s="433">
        <v>0</v>
      </c>
      <c r="G28" s="433">
        <v>0</v>
      </c>
      <c r="H28" s="433">
        <v>0</v>
      </c>
      <c r="I28" s="14"/>
    </row>
    <row r="29" spans="2:9" ht="24">
      <c r="B29" s="430" t="s">
        <v>47</v>
      </c>
      <c r="C29" s="431">
        <v>118</v>
      </c>
      <c r="D29" s="432">
        <v>0.67209659964686452</v>
      </c>
      <c r="E29" s="433">
        <v>118</v>
      </c>
      <c r="F29" s="433">
        <v>0</v>
      </c>
      <c r="G29" s="433">
        <v>0</v>
      </c>
      <c r="H29" s="433">
        <v>0</v>
      </c>
      <c r="I29" s="14"/>
    </row>
    <row r="30" spans="2:9" ht="24">
      <c r="B30" s="430" t="s">
        <v>48</v>
      </c>
      <c r="C30" s="431">
        <v>57</v>
      </c>
      <c r="D30" s="432">
        <v>0.32465683203280743</v>
      </c>
      <c r="E30" s="433">
        <v>57</v>
      </c>
      <c r="F30" s="433">
        <v>0</v>
      </c>
      <c r="G30" s="433">
        <v>0</v>
      </c>
      <c r="H30" s="433">
        <v>0</v>
      </c>
      <c r="I30" s="14"/>
    </row>
    <row r="31" spans="2:9" ht="36">
      <c r="B31" s="430" t="s">
        <v>49</v>
      </c>
      <c r="C31" s="431">
        <v>44</v>
      </c>
      <c r="D31" s="432">
        <v>0.25061229139374608</v>
      </c>
      <c r="E31" s="433">
        <v>44</v>
      </c>
      <c r="F31" s="433">
        <v>0</v>
      </c>
      <c r="G31" s="433">
        <v>0</v>
      </c>
      <c r="H31" s="433">
        <v>0</v>
      </c>
      <c r="I31" s="14"/>
    </row>
    <row r="32" spans="2:9" ht="25.5" customHeight="1">
      <c r="B32" s="430" t="s">
        <v>50</v>
      </c>
      <c r="C32" s="431">
        <v>89</v>
      </c>
      <c r="D32" s="432">
        <v>0.50692031668280457</v>
      </c>
      <c r="E32" s="433">
        <v>89</v>
      </c>
      <c r="F32" s="433">
        <v>0</v>
      </c>
      <c r="G32" s="433">
        <v>0</v>
      </c>
      <c r="H32" s="433">
        <v>0</v>
      </c>
      <c r="I32" s="14"/>
    </row>
    <row r="33" spans="2:9">
      <c r="B33" s="430" t="s">
        <v>51</v>
      </c>
      <c r="C33" s="431">
        <v>95</v>
      </c>
      <c r="D33" s="432">
        <v>0.54109472005467907</v>
      </c>
      <c r="E33" s="433">
        <v>95</v>
      </c>
      <c r="F33" s="433">
        <v>0</v>
      </c>
      <c r="G33" s="433">
        <v>0</v>
      </c>
      <c r="H33" s="433">
        <v>0</v>
      </c>
      <c r="I33" s="14"/>
    </row>
    <row r="34" spans="2:9" ht="24">
      <c r="B34" s="430" t="s">
        <v>52</v>
      </c>
      <c r="C34" s="431">
        <v>725</v>
      </c>
      <c r="D34" s="432">
        <v>4.1294070741014979</v>
      </c>
      <c r="E34" s="433">
        <v>722</v>
      </c>
      <c r="F34" s="433">
        <v>3</v>
      </c>
      <c r="G34" s="433">
        <v>0</v>
      </c>
      <c r="H34" s="433">
        <v>0</v>
      </c>
      <c r="I34" s="14"/>
    </row>
    <row r="35" spans="2:9">
      <c r="B35" s="430" t="s">
        <v>53</v>
      </c>
      <c r="C35" s="431">
        <v>504</v>
      </c>
      <c r="D35" s="432">
        <v>2.870649883237455</v>
      </c>
      <c r="E35" s="433">
        <v>504</v>
      </c>
      <c r="F35" s="433">
        <v>0</v>
      </c>
      <c r="G35" s="433">
        <v>0</v>
      </c>
      <c r="H35" s="433">
        <v>0</v>
      </c>
      <c r="I35" s="14"/>
    </row>
    <row r="36" spans="2:9">
      <c r="B36" s="430" t="s">
        <v>54</v>
      </c>
      <c r="C36" s="431">
        <v>33</v>
      </c>
      <c r="D36" s="432">
        <v>0.18795921854530956</v>
      </c>
      <c r="E36" s="433">
        <v>33</v>
      </c>
      <c r="F36" s="433">
        <v>0</v>
      </c>
      <c r="G36" s="433">
        <v>0</v>
      </c>
      <c r="H36" s="433">
        <v>0</v>
      </c>
      <c r="I36" s="14"/>
    </row>
    <row r="37" spans="2:9">
      <c r="B37" s="430" t="s">
        <v>55</v>
      </c>
      <c r="C37" s="431">
        <v>80</v>
      </c>
      <c r="D37" s="432">
        <v>0.45565871162499288</v>
      </c>
      <c r="E37" s="433">
        <v>79</v>
      </c>
      <c r="F37" s="433">
        <v>1</v>
      </c>
      <c r="G37" s="433">
        <v>0</v>
      </c>
      <c r="H37" s="433">
        <v>0</v>
      </c>
      <c r="I37" s="14"/>
    </row>
    <row r="38" spans="2:9">
      <c r="B38" s="430" t="s">
        <v>56</v>
      </c>
      <c r="C38" s="431">
        <v>54</v>
      </c>
      <c r="D38" s="432">
        <v>0.30756963034687024</v>
      </c>
      <c r="E38" s="433">
        <v>53</v>
      </c>
      <c r="F38" s="433">
        <v>0</v>
      </c>
      <c r="G38" s="433">
        <v>0</v>
      </c>
      <c r="H38" s="433">
        <v>1</v>
      </c>
      <c r="I38" s="14"/>
    </row>
    <row r="39" spans="2:9" ht="24">
      <c r="B39" s="430" t="s">
        <v>57</v>
      </c>
      <c r="C39" s="431">
        <v>325</v>
      </c>
      <c r="D39" s="432">
        <v>1.8511135159765335</v>
      </c>
      <c r="E39" s="433">
        <v>324</v>
      </c>
      <c r="F39" s="433">
        <v>1</v>
      </c>
      <c r="G39" s="433">
        <v>0</v>
      </c>
      <c r="H39" s="433">
        <v>0</v>
      </c>
      <c r="I39" s="14"/>
    </row>
    <row r="40" spans="2:9" ht="12.75" customHeight="1">
      <c r="B40" s="430" t="s">
        <v>58</v>
      </c>
      <c r="C40" s="431">
        <v>72</v>
      </c>
      <c r="D40" s="432">
        <v>0.41009284046249361</v>
      </c>
      <c r="E40" s="433">
        <v>72</v>
      </c>
      <c r="F40" s="433">
        <v>0</v>
      </c>
      <c r="G40" s="433">
        <v>0</v>
      </c>
      <c r="H40" s="433">
        <v>0</v>
      </c>
      <c r="I40" s="14"/>
    </row>
    <row r="41" spans="2:9">
      <c r="B41" s="430" t="s">
        <v>59</v>
      </c>
      <c r="C41" s="431">
        <v>141</v>
      </c>
      <c r="D41" s="432">
        <v>0.80309847923904998</v>
      </c>
      <c r="E41" s="433">
        <v>141</v>
      </c>
      <c r="F41" s="433">
        <v>0</v>
      </c>
      <c r="G41" s="433">
        <v>0</v>
      </c>
      <c r="H41" s="433">
        <v>0</v>
      </c>
      <c r="I41" s="14"/>
    </row>
    <row r="42" spans="2:9" ht="24">
      <c r="B42" s="430" t="s">
        <v>60</v>
      </c>
      <c r="C42" s="431">
        <v>378</v>
      </c>
      <c r="D42" s="432">
        <v>2.1529874124280912</v>
      </c>
      <c r="E42" s="433">
        <v>377</v>
      </c>
      <c r="F42" s="433">
        <v>1</v>
      </c>
      <c r="G42" s="433">
        <v>0</v>
      </c>
      <c r="H42" s="433">
        <v>0</v>
      </c>
      <c r="I42" s="14"/>
    </row>
    <row r="43" spans="2:9" ht="12" customHeight="1">
      <c r="B43" s="430" t="s">
        <v>61</v>
      </c>
      <c r="C43" s="431">
        <v>413</v>
      </c>
      <c r="D43" s="432">
        <v>2.3523380987640259</v>
      </c>
      <c r="E43" s="433">
        <v>412</v>
      </c>
      <c r="F43" s="433">
        <v>1</v>
      </c>
      <c r="G43" s="433">
        <v>0</v>
      </c>
      <c r="H43" s="433">
        <v>0</v>
      </c>
      <c r="I43" s="14"/>
    </row>
    <row r="44" spans="2:9" ht="24">
      <c r="B44" s="430" t="s">
        <v>62</v>
      </c>
      <c r="C44" s="431">
        <v>75</v>
      </c>
      <c r="D44" s="432">
        <v>0.42718004214843086</v>
      </c>
      <c r="E44" s="433">
        <v>75</v>
      </c>
      <c r="F44" s="433">
        <v>0</v>
      </c>
      <c r="G44" s="433">
        <v>0</v>
      </c>
      <c r="H44" s="433">
        <v>0</v>
      </c>
      <c r="I44" s="14"/>
    </row>
    <row r="45" spans="2:9" ht="24">
      <c r="B45" s="430" t="s">
        <v>63</v>
      </c>
      <c r="C45" s="431">
        <v>20</v>
      </c>
      <c r="D45" s="432">
        <v>0.11391467790624822</v>
      </c>
      <c r="E45" s="433">
        <v>20</v>
      </c>
      <c r="F45" s="433">
        <v>0</v>
      </c>
      <c r="G45" s="433">
        <v>0</v>
      </c>
      <c r="H45" s="433">
        <v>0</v>
      </c>
      <c r="I45" s="14"/>
    </row>
    <row r="46" spans="2:9" ht="24">
      <c r="B46" s="430" t="s">
        <v>64</v>
      </c>
      <c r="C46" s="431">
        <v>43</v>
      </c>
      <c r="D46" s="432">
        <v>0.24491655749843366</v>
      </c>
      <c r="E46" s="433">
        <v>43</v>
      </c>
      <c r="F46" s="433">
        <v>0</v>
      </c>
      <c r="G46" s="433">
        <v>0</v>
      </c>
      <c r="H46" s="433">
        <v>0</v>
      </c>
      <c r="I46" s="14"/>
    </row>
    <row r="47" spans="2:9" ht="24">
      <c r="B47" s="430" t="s">
        <v>65</v>
      </c>
      <c r="C47" s="431">
        <v>1087</v>
      </c>
      <c r="D47" s="432">
        <v>6.1912627442045904</v>
      </c>
      <c r="E47" s="433">
        <v>1075</v>
      </c>
      <c r="F47" s="433">
        <v>11</v>
      </c>
      <c r="G47" s="433">
        <v>0</v>
      </c>
      <c r="H47" s="433">
        <v>1</v>
      </c>
      <c r="I47" s="14"/>
    </row>
    <row r="48" spans="2:9" ht="27.75" customHeight="1">
      <c r="B48" s="430" t="s">
        <v>66</v>
      </c>
      <c r="C48" s="431">
        <v>467</v>
      </c>
      <c r="D48" s="432">
        <v>2.6599077291108957</v>
      </c>
      <c r="E48" s="433">
        <v>459</v>
      </c>
      <c r="F48" s="433">
        <v>7</v>
      </c>
      <c r="G48" s="433">
        <v>0</v>
      </c>
      <c r="H48" s="433">
        <v>1</v>
      </c>
      <c r="I48" s="14"/>
    </row>
    <row r="49" spans="2:9" ht="36">
      <c r="B49" s="430" t="s">
        <v>67</v>
      </c>
      <c r="C49" s="431">
        <v>581</v>
      </c>
      <c r="D49" s="432">
        <v>3.3092213931765104</v>
      </c>
      <c r="E49" s="433">
        <v>576</v>
      </c>
      <c r="F49" s="433">
        <v>4</v>
      </c>
      <c r="G49" s="433">
        <v>1</v>
      </c>
      <c r="H49" s="433">
        <v>0</v>
      </c>
      <c r="I49" s="14"/>
    </row>
    <row r="50" spans="2:9">
      <c r="B50" s="430" t="s">
        <v>68</v>
      </c>
      <c r="C50" s="431">
        <v>489</v>
      </c>
      <c r="D50" s="432">
        <v>2.7852138748077691</v>
      </c>
      <c r="E50" s="433">
        <v>487</v>
      </c>
      <c r="F50" s="433">
        <v>1</v>
      </c>
      <c r="G50" s="433">
        <v>0</v>
      </c>
      <c r="H50" s="433">
        <v>1</v>
      </c>
      <c r="I50" s="14"/>
    </row>
    <row r="51" spans="2:9" ht="24">
      <c r="B51" s="430" t="s">
        <v>69</v>
      </c>
      <c r="C51" s="431">
        <v>259</v>
      </c>
      <c r="D51" s="432">
        <v>1.4751950788859145</v>
      </c>
      <c r="E51" s="433">
        <v>255</v>
      </c>
      <c r="F51" s="433">
        <v>4</v>
      </c>
      <c r="G51" s="433">
        <v>0</v>
      </c>
      <c r="H51" s="433">
        <v>0</v>
      </c>
      <c r="I51" s="14"/>
    </row>
    <row r="52" spans="2:9" ht="24">
      <c r="B52" s="430" t="s">
        <v>70</v>
      </c>
      <c r="C52" s="431">
        <v>69</v>
      </c>
      <c r="D52" s="432">
        <v>0.39300563877655637</v>
      </c>
      <c r="E52" s="433">
        <v>69</v>
      </c>
      <c r="F52" s="433">
        <v>0</v>
      </c>
      <c r="G52" s="433">
        <v>0</v>
      </c>
      <c r="H52" s="433">
        <v>0</v>
      </c>
      <c r="I52" s="14"/>
    </row>
    <row r="53" spans="2:9" ht="24">
      <c r="B53" s="430" t="s">
        <v>71</v>
      </c>
      <c r="C53" s="431">
        <v>1313</v>
      </c>
      <c r="D53" s="432">
        <v>7.4784986045451962</v>
      </c>
      <c r="E53" s="433">
        <v>1308</v>
      </c>
      <c r="F53" s="433">
        <v>4</v>
      </c>
      <c r="G53" s="433">
        <v>0</v>
      </c>
      <c r="H53" s="433">
        <v>1</v>
      </c>
      <c r="I53" s="14"/>
    </row>
    <row r="54" spans="2:9" ht="24">
      <c r="B54" s="430" t="s">
        <v>72</v>
      </c>
      <c r="C54" s="431">
        <v>339</v>
      </c>
      <c r="D54" s="432">
        <v>1.9308537905109071</v>
      </c>
      <c r="E54" s="433">
        <v>339</v>
      </c>
      <c r="F54" s="433">
        <v>0</v>
      </c>
      <c r="G54" s="433">
        <v>0</v>
      </c>
      <c r="H54" s="433">
        <v>0</v>
      </c>
      <c r="I54" s="14"/>
    </row>
    <row r="55" spans="2:9">
      <c r="B55" s="430" t="s">
        <v>73</v>
      </c>
      <c r="C55" s="431">
        <v>515</v>
      </c>
      <c r="D55" s="432">
        <v>2.9333029560858916</v>
      </c>
      <c r="E55" s="433">
        <v>513</v>
      </c>
      <c r="F55" s="433">
        <v>1</v>
      </c>
      <c r="G55" s="433">
        <v>0</v>
      </c>
      <c r="H55" s="433">
        <v>1</v>
      </c>
      <c r="I55" s="14"/>
    </row>
    <row r="56" spans="2:9">
      <c r="B56" s="430" t="s">
        <v>74</v>
      </c>
      <c r="C56" s="431">
        <v>157</v>
      </c>
      <c r="D56" s="432">
        <v>0.89423022156404852</v>
      </c>
      <c r="E56" s="433">
        <v>155</v>
      </c>
      <c r="F56" s="433">
        <v>2</v>
      </c>
      <c r="G56" s="433">
        <v>0</v>
      </c>
      <c r="H56" s="433">
        <v>0</v>
      </c>
      <c r="I56" s="14"/>
    </row>
    <row r="57" spans="2:9" ht="36">
      <c r="B57" s="430" t="s">
        <v>75</v>
      </c>
      <c r="C57" s="431">
        <v>303</v>
      </c>
      <c r="D57" s="432">
        <v>1.7258073702796604</v>
      </c>
      <c r="E57" s="433">
        <v>301</v>
      </c>
      <c r="F57" s="433">
        <v>1</v>
      </c>
      <c r="G57" s="433">
        <v>0</v>
      </c>
      <c r="H57" s="433">
        <v>1</v>
      </c>
      <c r="I57" s="14"/>
    </row>
    <row r="58" spans="2:9" ht="24">
      <c r="B58" s="430" t="s">
        <v>76</v>
      </c>
      <c r="C58" s="431">
        <v>1358</v>
      </c>
      <c r="D58" s="432">
        <v>7.7348066298342539</v>
      </c>
      <c r="E58" s="433">
        <v>1333</v>
      </c>
      <c r="F58" s="433">
        <v>12</v>
      </c>
      <c r="G58" s="433">
        <v>2</v>
      </c>
      <c r="H58" s="433">
        <v>11</v>
      </c>
      <c r="I58" s="14"/>
    </row>
    <row r="59" spans="2:9">
      <c r="B59" s="430" t="s">
        <v>77</v>
      </c>
      <c r="C59" s="431">
        <v>50</v>
      </c>
      <c r="D59" s="432">
        <v>0.28478669476562052</v>
      </c>
      <c r="E59" s="433">
        <v>46</v>
      </c>
      <c r="F59" s="433">
        <v>3</v>
      </c>
      <c r="G59" s="433">
        <v>1</v>
      </c>
      <c r="H59" s="433">
        <v>0</v>
      </c>
      <c r="I59" s="14"/>
    </row>
    <row r="60" spans="2:9">
      <c r="B60" s="430" t="s">
        <v>78</v>
      </c>
      <c r="C60" s="431">
        <v>615</v>
      </c>
      <c r="D60" s="432">
        <v>3.5028763456171328</v>
      </c>
      <c r="E60" s="433">
        <v>614</v>
      </c>
      <c r="F60" s="433">
        <v>1</v>
      </c>
      <c r="G60" s="433">
        <v>0</v>
      </c>
      <c r="H60" s="433">
        <v>0</v>
      </c>
      <c r="I60" s="14"/>
    </row>
    <row r="61" spans="2:9">
      <c r="B61" s="430" t="s">
        <v>79</v>
      </c>
      <c r="C61" s="431">
        <v>136</v>
      </c>
      <c r="D61" s="432">
        <v>0.7746198097624879</v>
      </c>
      <c r="E61" s="433">
        <v>136</v>
      </c>
      <c r="F61" s="433">
        <v>0</v>
      </c>
      <c r="G61" s="433">
        <v>0</v>
      </c>
      <c r="H61" s="433">
        <v>0</v>
      </c>
      <c r="I61" s="14"/>
    </row>
    <row r="62" spans="2:9" ht="25.5" customHeight="1">
      <c r="B62" s="430" t="s">
        <v>80</v>
      </c>
      <c r="C62" s="431">
        <v>341</v>
      </c>
      <c r="D62" s="432">
        <v>1.9422452583015319</v>
      </c>
      <c r="E62" s="433">
        <v>341</v>
      </c>
      <c r="F62" s="433">
        <v>0</v>
      </c>
      <c r="G62" s="433">
        <v>0</v>
      </c>
      <c r="H62" s="433">
        <v>0</v>
      </c>
      <c r="I62" s="14"/>
    </row>
    <row r="63" spans="2:9">
      <c r="B63" s="430" t="s">
        <v>81</v>
      </c>
      <c r="C63" s="431">
        <v>3384</v>
      </c>
      <c r="D63" s="432">
        <v>19.274363501737199</v>
      </c>
      <c r="E63" s="433">
        <v>3369</v>
      </c>
      <c r="F63" s="433">
        <v>15</v>
      </c>
      <c r="G63" s="433">
        <v>0</v>
      </c>
      <c r="H63" s="433">
        <v>0</v>
      </c>
      <c r="I63" s="14"/>
    </row>
    <row r="64" spans="2:9">
      <c r="B64" s="430" t="s">
        <v>82</v>
      </c>
      <c r="C64" s="431">
        <v>334</v>
      </c>
      <c r="D64" s="432">
        <v>1.9023751210343454</v>
      </c>
      <c r="E64" s="433">
        <v>329</v>
      </c>
      <c r="F64" s="433">
        <v>5</v>
      </c>
      <c r="G64" s="433">
        <v>0</v>
      </c>
      <c r="H64" s="433">
        <v>0</v>
      </c>
      <c r="I64" s="14"/>
    </row>
    <row r="65" spans="2:9">
      <c r="B65" s="430" t="s">
        <v>83</v>
      </c>
      <c r="C65" s="431">
        <v>1265</v>
      </c>
      <c r="D65" s="432">
        <v>7.2051033775702003</v>
      </c>
      <c r="E65" s="433">
        <v>1263</v>
      </c>
      <c r="F65" s="433">
        <v>2</v>
      </c>
      <c r="G65" s="433">
        <v>0</v>
      </c>
      <c r="H65" s="433">
        <v>0</v>
      </c>
      <c r="I65" s="14"/>
    </row>
    <row r="66" spans="2:9" ht="12" customHeight="1">
      <c r="B66" s="430" t="s">
        <v>84</v>
      </c>
      <c r="C66" s="431">
        <v>355</v>
      </c>
      <c r="D66" s="432">
        <v>2.021985532835906</v>
      </c>
      <c r="E66" s="433">
        <v>354</v>
      </c>
      <c r="F66" s="433">
        <v>1</v>
      </c>
      <c r="G66" s="433">
        <v>0</v>
      </c>
      <c r="H66" s="433">
        <v>0</v>
      </c>
      <c r="I66" s="14"/>
    </row>
    <row r="67" spans="2:9">
      <c r="B67" s="429" t="s">
        <v>698</v>
      </c>
      <c r="C67" s="346">
        <v>17557</v>
      </c>
      <c r="D67" s="434">
        <v>100</v>
      </c>
      <c r="E67" s="346">
        <v>17449</v>
      </c>
      <c r="F67" s="346">
        <v>85</v>
      </c>
      <c r="G67" s="346">
        <v>4</v>
      </c>
      <c r="H67" s="346">
        <v>19</v>
      </c>
    </row>
    <row r="68" spans="2:9">
      <c r="B68" s="195"/>
      <c r="D68" s="14"/>
      <c r="F68" s="14"/>
      <c r="G68" s="14"/>
      <c r="H68" s="14"/>
    </row>
  </sheetData>
  <mergeCells count="2">
    <mergeCell ref="B4:H4"/>
    <mergeCell ref="B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B2" sqref="B2:H2"/>
    </sheetView>
  </sheetViews>
  <sheetFormatPr baseColWidth="10" defaultRowHeight="15"/>
  <cols>
    <col min="3" max="3" width="33.7109375" customWidth="1"/>
    <col min="4" max="4" width="11.42578125" style="14"/>
    <col min="6" max="6" width="11.42578125" style="14"/>
  </cols>
  <sheetData>
    <row r="2" spans="1:10" ht="18">
      <c r="B2" s="535" t="s">
        <v>997</v>
      </c>
      <c r="C2" s="535"/>
      <c r="D2" s="535"/>
      <c r="E2" s="535"/>
      <c r="F2" s="535"/>
      <c r="G2" s="535"/>
      <c r="H2" s="535"/>
    </row>
    <row r="4" spans="1:10">
      <c r="A4" s="377"/>
      <c r="B4" s="543" t="s">
        <v>725</v>
      </c>
      <c r="C4" s="544"/>
      <c r="D4" s="544"/>
      <c r="E4" s="544"/>
      <c r="F4" s="544"/>
      <c r="G4" s="544"/>
      <c r="H4" s="544"/>
      <c r="I4" s="545"/>
    </row>
    <row r="5" spans="1:10">
      <c r="B5" s="554" t="s">
        <v>726</v>
      </c>
      <c r="C5" s="555"/>
      <c r="D5" s="558"/>
      <c r="E5" s="559"/>
      <c r="F5" s="560" t="s">
        <v>1</v>
      </c>
      <c r="G5" s="562" t="s">
        <v>2</v>
      </c>
      <c r="H5" s="562" t="s">
        <v>713</v>
      </c>
      <c r="I5" s="562" t="s">
        <v>4</v>
      </c>
    </row>
    <row r="6" spans="1:10">
      <c r="B6" s="556"/>
      <c r="C6" s="557"/>
      <c r="D6" s="317" t="s">
        <v>727</v>
      </c>
      <c r="E6" s="46" t="s">
        <v>703</v>
      </c>
      <c r="F6" s="561"/>
      <c r="G6" s="563"/>
      <c r="H6" s="563"/>
      <c r="I6" s="563"/>
    </row>
    <row r="7" spans="1:10">
      <c r="B7" s="547" t="s">
        <v>728</v>
      </c>
      <c r="C7" s="47" t="s">
        <v>729</v>
      </c>
      <c r="D7" s="435">
        <v>6219</v>
      </c>
      <c r="E7" s="436">
        <v>35.421769094947884</v>
      </c>
      <c r="F7" s="437">
        <v>6186</v>
      </c>
      <c r="G7" s="437">
        <v>23</v>
      </c>
      <c r="H7" s="437">
        <v>0</v>
      </c>
      <c r="I7" s="437">
        <v>10</v>
      </c>
      <c r="J7" s="14"/>
    </row>
    <row r="8" spans="1:10">
      <c r="B8" s="548"/>
      <c r="C8" s="47" t="s">
        <v>730</v>
      </c>
      <c r="D8" s="435">
        <v>782</v>
      </c>
      <c r="E8" s="436">
        <v>4.4540639061343059</v>
      </c>
      <c r="F8" s="437">
        <v>775</v>
      </c>
      <c r="G8" s="437">
        <v>7</v>
      </c>
      <c r="H8" s="437">
        <v>0</v>
      </c>
      <c r="I8" s="437">
        <v>0</v>
      </c>
      <c r="J8" s="14"/>
    </row>
    <row r="9" spans="1:10">
      <c r="B9" s="548"/>
      <c r="C9" s="47" t="s">
        <v>731</v>
      </c>
      <c r="D9" s="435">
        <v>2286</v>
      </c>
      <c r="E9" s="436">
        <v>13.020447684684171</v>
      </c>
      <c r="F9" s="437">
        <v>2279</v>
      </c>
      <c r="G9" s="437">
        <v>5</v>
      </c>
      <c r="H9" s="437">
        <v>0</v>
      </c>
      <c r="I9" s="437">
        <v>2</v>
      </c>
      <c r="J9" s="14"/>
    </row>
    <row r="10" spans="1:10">
      <c r="B10" s="549"/>
      <c r="C10" s="48" t="s">
        <v>732</v>
      </c>
      <c r="D10" s="438">
        <f>D7+D8+D9</f>
        <v>9287</v>
      </c>
      <c r="E10" s="439">
        <v>52.896280685766364</v>
      </c>
      <c r="F10" s="438">
        <f>SUM(F7:F9)</f>
        <v>9240</v>
      </c>
      <c r="G10" s="438">
        <f>SUM(G7:G9)</f>
        <v>35</v>
      </c>
      <c r="H10" s="438">
        <f>SUM(H7:H9)</f>
        <v>0</v>
      </c>
      <c r="I10" s="438">
        <f>SUM(I7:I9)</f>
        <v>12</v>
      </c>
      <c r="J10" s="14"/>
    </row>
    <row r="11" spans="1:10">
      <c r="B11" s="547" t="s">
        <v>25</v>
      </c>
      <c r="C11" s="47" t="s">
        <v>733</v>
      </c>
      <c r="D11" s="435">
        <v>6601</v>
      </c>
      <c r="E11" s="436">
        <v>37.597539442957221</v>
      </c>
      <c r="F11" s="437">
        <v>6562</v>
      </c>
      <c r="G11" s="437">
        <v>34</v>
      </c>
      <c r="H11" s="437">
        <v>0</v>
      </c>
      <c r="I11" s="437">
        <v>5</v>
      </c>
      <c r="J11" s="14"/>
    </row>
    <row r="12" spans="1:10">
      <c r="B12" s="548"/>
      <c r="C12" s="47" t="s">
        <v>730</v>
      </c>
      <c r="D12" s="435">
        <v>769</v>
      </c>
      <c r="E12" s="436">
        <v>4.3800193654952437</v>
      </c>
      <c r="F12" s="437">
        <v>763</v>
      </c>
      <c r="G12" s="437">
        <v>4</v>
      </c>
      <c r="H12" s="437">
        <v>1</v>
      </c>
      <c r="I12" s="437">
        <v>1</v>
      </c>
      <c r="J12" s="14"/>
    </row>
    <row r="13" spans="1:10">
      <c r="B13" s="548"/>
      <c r="C13" s="145" t="s">
        <v>24</v>
      </c>
      <c r="D13" s="435">
        <v>21</v>
      </c>
      <c r="E13" s="436">
        <v>0.11961041180156064</v>
      </c>
      <c r="F13" s="437">
        <v>20</v>
      </c>
      <c r="G13" s="437">
        <v>1</v>
      </c>
      <c r="H13" s="437">
        <v>0</v>
      </c>
      <c r="I13" s="437">
        <v>0</v>
      </c>
      <c r="J13" s="14"/>
    </row>
    <row r="14" spans="1:10">
      <c r="B14" s="549"/>
      <c r="C14" s="138" t="s">
        <v>734</v>
      </c>
      <c r="D14" s="438">
        <f>D11+D12+D13</f>
        <v>7391</v>
      </c>
      <c r="E14" s="439">
        <v>42.097169220254024</v>
      </c>
      <c r="F14" s="438">
        <f>F11+F12+F13</f>
        <v>7345</v>
      </c>
      <c r="G14" s="438">
        <f>G11+G12+G13</f>
        <v>39</v>
      </c>
      <c r="H14" s="438">
        <f>H11+H12+H13</f>
        <v>1</v>
      </c>
      <c r="I14" s="438">
        <f>I11+I12+I13</f>
        <v>6</v>
      </c>
      <c r="J14" s="14"/>
    </row>
    <row r="15" spans="1:10">
      <c r="B15" s="564" t="s">
        <v>1002</v>
      </c>
      <c r="C15" s="565"/>
      <c r="D15" s="438">
        <v>875</v>
      </c>
      <c r="E15" s="439">
        <v>4.9837671583983596</v>
      </c>
      <c r="F15" s="440">
        <v>860</v>
      </c>
      <c r="G15" s="286">
        <v>11</v>
      </c>
      <c r="H15" s="286">
        <v>3</v>
      </c>
      <c r="I15" s="286">
        <v>1</v>
      </c>
      <c r="J15" s="14"/>
    </row>
    <row r="16" spans="1:10">
      <c r="B16" s="550" t="s">
        <v>23</v>
      </c>
      <c r="C16" s="551"/>
      <c r="D16" s="435">
        <v>4</v>
      </c>
      <c r="E16" s="436">
        <v>2.2782935581249643E-2</v>
      </c>
      <c r="F16" s="441">
        <v>4</v>
      </c>
      <c r="G16" s="441">
        <f>E42</f>
        <v>0</v>
      </c>
      <c r="H16" s="441">
        <f>F42</f>
        <v>0</v>
      </c>
      <c r="I16" s="441">
        <f>G42</f>
        <v>0</v>
      </c>
      <c r="J16" s="14"/>
    </row>
    <row r="17" spans="2:10">
      <c r="B17" s="552" t="s">
        <v>735</v>
      </c>
      <c r="C17" s="553"/>
      <c r="D17" s="438">
        <f>D10+D14+D15+D16</f>
        <v>17557</v>
      </c>
      <c r="E17" s="439">
        <v>100</v>
      </c>
      <c r="F17" s="438">
        <f>F10+F14+F15+F16</f>
        <v>17449</v>
      </c>
      <c r="G17" s="438">
        <f>G10+G14+G15+G16</f>
        <v>85</v>
      </c>
      <c r="H17" s="438">
        <f>H10+H14+H15+H16</f>
        <v>4</v>
      </c>
      <c r="I17" s="438">
        <f>I10+I14+I15+I16</f>
        <v>19</v>
      </c>
      <c r="J17" s="14"/>
    </row>
    <row r="18" spans="2:10">
      <c r="E18" s="14"/>
      <c r="G18" s="14"/>
      <c r="H18" s="14"/>
      <c r="I18" s="14"/>
      <c r="J18" s="14"/>
    </row>
  </sheetData>
  <mergeCells count="13">
    <mergeCell ref="B2:H2"/>
    <mergeCell ref="B7:B10"/>
    <mergeCell ref="B16:C16"/>
    <mergeCell ref="B17:C17"/>
    <mergeCell ref="B4:I4"/>
    <mergeCell ref="B5:C6"/>
    <mergeCell ref="D5:E5"/>
    <mergeCell ref="F5:F6"/>
    <mergeCell ref="G5:G6"/>
    <mergeCell ref="H5:H6"/>
    <mergeCell ref="I5:I6"/>
    <mergeCell ref="B11:B14"/>
    <mergeCell ref="B15:C1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B2" sqref="B2:I2"/>
    </sheetView>
  </sheetViews>
  <sheetFormatPr baseColWidth="10" defaultRowHeight="15"/>
  <cols>
    <col min="2" max="2" width="17.7109375" customWidth="1"/>
    <col min="5" max="6" width="11.42578125" style="14"/>
    <col min="7" max="8" width="11.42578125" customWidth="1"/>
  </cols>
  <sheetData>
    <row r="2" spans="1:10" ht="18">
      <c r="B2" s="535" t="s">
        <v>997</v>
      </c>
      <c r="C2" s="535"/>
      <c r="D2" s="535"/>
      <c r="E2" s="535"/>
      <c r="F2" s="535"/>
      <c r="G2" s="535"/>
      <c r="H2" s="535"/>
      <c r="I2" s="535"/>
    </row>
    <row r="4" spans="1:10">
      <c r="B4" s="566" t="s">
        <v>736</v>
      </c>
      <c r="C4" s="567"/>
      <c r="D4" s="567"/>
      <c r="E4" s="567"/>
      <c r="F4" s="567"/>
      <c r="G4" s="567"/>
      <c r="H4" s="567"/>
      <c r="I4" s="568"/>
    </row>
    <row r="5" spans="1:10" ht="36.75" customHeight="1">
      <c r="A5" s="376"/>
      <c r="B5" s="49" t="s">
        <v>701</v>
      </c>
      <c r="C5" s="450" t="s">
        <v>702</v>
      </c>
      <c r="D5" s="450" t="s">
        <v>703</v>
      </c>
      <c r="E5" s="451" t="s">
        <v>737</v>
      </c>
      <c r="F5" s="451" t="s">
        <v>738</v>
      </c>
      <c r="G5" s="452" t="s">
        <v>739</v>
      </c>
      <c r="H5" s="453" t="s">
        <v>1003</v>
      </c>
      <c r="I5" s="452" t="s">
        <v>23</v>
      </c>
      <c r="J5" s="210"/>
    </row>
    <row r="6" spans="1:10">
      <c r="B6" s="23" t="s">
        <v>8</v>
      </c>
      <c r="C6" s="442">
        <v>3753</v>
      </c>
      <c r="D6" s="443">
        <v>22.307182852670241</v>
      </c>
      <c r="E6" s="444">
        <v>1896</v>
      </c>
      <c r="F6" s="444">
        <v>1751</v>
      </c>
      <c r="G6" s="445">
        <v>0</v>
      </c>
      <c r="H6" s="445">
        <v>104</v>
      </c>
      <c r="I6" s="445">
        <v>2</v>
      </c>
      <c r="J6" s="446"/>
    </row>
    <row r="7" spans="1:10">
      <c r="B7" s="23" t="s">
        <v>9</v>
      </c>
      <c r="C7" s="442">
        <v>3999</v>
      </c>
      <c r="D7" s="443">
        <v>22.427599494250106</v>
      </c>
      <c r="E7" s="444">
        <v>2433</v>
      </c>
      <c r="F7" s="444">
        <v>1467</v>
      </c>
      <c r="G7" s="445">
        <v>0</v>
      </c>
      <c r="H7" s="445">
        <v>99</v>
      </c>
      <c r="I7" s="445">
        <v>0</v>
      </c>
      <c r="J7" s="446"/>
    </row>
    <row r="8" spans="1:10">
      <c r="B8" s="23" t="s">
        <v>10</v>
      </c>
      <c r="C8" s="442">
        <v>2036</v>
      </c>
      <c r="D8" s="443">
        <v>10.825456078029983</v>
      </c>
      <c r="E8" s="444">
        <v>657</v>
      </c>
      <c r="F8" s="444">
        <v>1182</v>
      </c>
      <c r="G8" s="445">
        <v>1</v>
      </c>
      <c r="H8" s="445">
        <v>196</v>
      </c>
      <c r="I8" s="445">
        <v>0</v>
      </c>
      <c r="J8" s="446"/>
    </row>
    <row r="9" spans="1:10">
      <c r="B9" s="23" t="s">
        <v>11</v>
      </c>
      <c r="C9" s="442">
        <v>7769</v>
      </c>
      <c r="D9" s="443">
        <v>44.439761575049673</v>
      </c>
      <c r="E9" s="444">
        <v>4301</v>
      </c>
      <c r="F9" s="444">
        <v>2970</v>
      </c>
      <c r="G9" s="445">
        <v>20</v>
      </c>
      <c r="H9" s="445">
        <v>476</v>
      </c>
      <c r="I9" s="445">
        <v>2</v>
      </c>
      <c r="J9" s="446"/>
    </row>
    <row r="10" spans="1:10">
      <c r="B10" s="50" t="s">
        <v>698</v>
      </c>
      <c r="C10" s="447">
        <v>17557</v>
      </c>
      <c r="D10" s="449">
        <v>100</v>
      </c>
      <c r="E10" s="447">
        <v>9287</v>
      </c>
      <c r="F10" s="447">
        <v>7370</v>
      </c>
      <c r="G10" s="448">
        <v>21</v>
      </c>
      <c r="H10" s="448">
        <v>875</v>
      </c>
      <c r="I10" s="448">
        <v>4</v>
      </c>
      <c r="J10" s="446"/>
    </row>
    <row r="11" spans="1:10">
      <c r="C11" s="14"/>
      <c r="D11" s="14"/>
      <c r="G11" s="14"/>
      <c r="H11" s="14"/>
      <c r="I11" s="14"/>
    </row>
    <row r="12" spans="1:10">
      <c r="A12" s="20"/>
      <c r="B12" s="148"/>
      <c r="C12" s="148"/>
      <c r="D12" s="148"/>
      <c r="E12" s="318"/>
      <c r="F12" s="318"/>
      <c r="G12" s="148"/>
      <c r="H12" s="148"/>
      <c r="I12" s="148"/>
    </row>
    <row r="13" spans="1:10">
      <c r="A13" s="20"/>
      <c r="B13" s="148"/>
      <c r="C13" s="148"/>
      <c r="D13" s="147"/>
      <c r="E13" s="319"/>
      <c r="F13" s="319"/>
      <c r="G13" s="147"/>
      <c r="H13" s="147"/>
      <c r="I13" s="148"/>
    </row>
    <row r="14" spans="1:10">
      <c r="A14" s="20"/>
      <c r="B14" s="149"/>
      <c r="C14" s="145"/>
      <c r="D14" s="146"/>
      <c r="E14" s="320"/>
      <c r="F14" s="320"/>
      <c r="G14" s="146"/>
      <c r="H14" s="146"/>
      <c r="I14" s="146"/>
    </row>
    <row r="15" spans="1:10">
      <c r="A15" s="20"/>
      <c r="B15" s="149"/>
      <c r="C15" s="145"/>
      <c r="D15" s="146"/>
      <c r="E15" s="320"/>
      <c r="F15" s="320"/>
      <c r="G15" s="146"/>
      <c r="H15" s="146"/>
      <c r="I15" s="146"/>
    </row>
    <row r="16" spans="1:10">
      <c r="A16" s="20"/>
      <c r="B16" s="149"/>
      <c r="C16" s="145"/>
      <c r="D16" s="146"/>
      <c r="E16" s="320"/>
      <c r="F16" s="320"/>
      <c r="G16" s="146"/>
      <c r="H16" s="146"/>
      <c r="I16" s="146"/>
    </row>
    <row r="17" spans="1:9">
      <c r="A17" s="20"/>
      <c r="B17" s="149"/>
      <c r="C17" s="145"/>
      <c r="D17" s="146"/>
      <c r="E17" s="320"/>
      <c r="F17" s="320"/>
      <c r="G17" s="146"/>
      <c r="H17" s="146"/>
      <c r="I17" s="146"/>
    </row>
    <row r="18" spans="1:9">
      <c r="A18" s="20"/>
      <c r="B18" s="149"/>
      <c r="C18" s="149"/>
      <c r="D18" s="146"/>
      <c r="E18" s="320"/>
      <c r="F18" s="320"/>
      <c r="G18" s="146"/>
      <c r="H18" s="146"/>
      <c r="I18" s="146"/>
    </row>
    <row r="19" spans="1:9">
      <c r="A19" s="20"/>
      <c r="B19" s="20"/>
      <c r="C19" s="20"/>
      <c r="D19" s="20"/>
      <c r="E19" s="321"/>
      <c r="F19" s="321"/>
      <c r="G19" s="20"/>
      <c r="H19" s="20"/>
      <c r="I19" s="20"/>
    </row>
    <row r="20" spans="1:9">
      <c r="A20" s="20"/>
      <c r="B20" s="20"/>
      <c r="C20" s="20"/>
      <c r="D20" s="20"/>
      <c r="E20" s="321"/>
      <c r="F20" s="321"/>
      <c r="G20" s="20"/>
      <c r="H20" s="20"/>
      <c r="I20" s="20"/>
    </row>
    <row r="21" spans="1:9">
      <c r="A21" s="20"/>
      <c r="B21" s="20"/>
      <c r="C21" s="20"/>
      <c r="D21" s="20"/>
      <c r="E21" s="321"/>
      <c r="F21" s="321"/>
      <c r="G21" s="20"/>
      <c r="H21" s="20"/>
      <c r="I21" s="20"/>
    </row>
    <row r="22" spans="1:9">
      <c r="A22" s="20"/>
      <c r="B22" s="20"/>
      <c r="C22" s="20"/>
      <c r="D22" s="20"/>
      <c r="E22" s="321"/>
      <c r="F22" s="321"/>
      <c r="G22" s="20"/>
      <c r="H22" s="20"/>
      <c r="I22" s="20"/>
    </row>
  </sheetData>
  <mergeCells count="2">
    <mergeCell ref="B4:I4"/>
    <mergeCell ref="B2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B2" sqref="B2:H2"/>
    </sheetView>
  </sheetViews>
  <sheetFormatPr baseColWidth="10" defaultRowHeight="15"/>
  <cols>
    <col min="2" max="2" width="25" customWidth="1"/>
    <col min="5" max="5" width="11.42578125" style="14"/>
  </cols>
  <sheetData>
    <row r="2" spans="1:9" ht="18">
      <c r="B2" s="535" t="s">
        <v>997</v>
      </c>
      <c r="C2" s="535"/>
      <c r="D2" s="535"/>
      <c r="E2" s="535"/>
      <c r="F2" s="535"/>
      <c r="G2" s="535"/>
      <c r="H2" s="535"/>
    </row>
    <row r="3" spans="1:9" ht="16.5" customHeight="1"/>
    <row r="4" spans="1:9">
      <c r="B4" s="569" t="s">
        <v>740</v>
      </c>
      <c r="C4" s="570"/>
      <c r="D4" s="570"/>
      <c r="E4" s="570"/>
      <c r="F4" s="570"/>
      <c r="G4" s="570"/>
      <c r="H4" s="571"/>
      <c r="I4" s="194"/>
    </row>
    <row r="5" spans="1:9">
      <c r="A5" s="197"/>
      <c r="B5" s="37" t="s">
        <v>741</v>
      </c>
      <c r="C5" s="52" t="s">
        <v>702</v>
      </c>
      <c r="D5" s="52" t="s">
        <v>703</v>
      </c>
      <c r="E5" s="322" t="s">
        <v>1</v>
      </c>
      <c r="F5" s="53" t="s">
        <v>2</v>
      </c>
      <c r="G5" s="53" t="s">
        <v>3</v>
      </c>
      <c r="H5" s="53" t="s">
        <v>4</v>
      </c>
      <c r="I5" s="211"/>
    </row>
    <row r="6" spans="1:9">
      <c r="B6" s="12" t="s">
        <v>85</v>
      </c>
      <c r="C6" s="419">
        <v>4854</v>
      </c>
      <c r="D6" s="420">
        <v>259.43345804382687</v>
      </c>
      <c r="E6" s="59">
        <v>4821</v>
      </c>
      <c r="F6" s="25">
        <v>29</v>
      </c>
      <c r="G6" s="25">
        <v>0</v>
      </c>
      <c r="H6" s="25">
        <v>4</v>
      </c>
      <c r="I6" s="27"/>
    </row>
    <row r="7" spans="1:9">
      <c r="B7" s="12" t="s">
        <v>86</v>
      </c>
      <c r="C7" s="419">
        <v>2442</v>
      </c>
      <c r="D7" s="420">
        <v>130.5184393372528</v>
      </c>
      <c r="E7" s="59">
        <v>2429</v>
      </c>
      <c r="F7" s="25">
        <v>10</v>
      </c>
      <c r="G7" s="25">
        <v>0</v>
      </c>
      <c r="H7" s="25">
        <v>3</v>
      </c>
      <c r="I7" s="27"/>
    </row>
    <row r="8" spans="1:9">
      <c r="B8" s="12" t="s">
        <v>87</v>
      </c>
      <c r="C8" s="419">
        <v>1871</v>
      </c>
      <c r="D8" s="420">
        <v>100</v>
      </c>
      <c r="E8" s="59">
        <v>1864</v>
      </c>
      <c r="F8" s="25">
        <v>4</v>
      </c>
      <c r="G8" s="25">
        <v>0</v>
      </c>
      <c r="H8" s="25">
        <v>3</v>
      </c>
      <c r="I8" s="27"/>
    </row>
    <row r="9" spans="1:9">
      <c r="B9" s="12" t="s">
        <v>88</v>
      </c>
      <c r="C9" s="419">
        <v>1869</v>
      </c>
      <c r="D9" s="420">
        <v>99.89310529128808</v>
      </c>
      <c r="E9" s="59">
        <v>1859</v>
      </c>
      <c r="F9" s="25">
        <v>6</v>
      </c>
      <c r="G9" s="25">
        <v>1</v>
      </c>
      <c r="H9" s="25">
        <v>3</v>
      </c>
      <c r="I9" s="27"/>
    </row>
    <row r="10" spans="1:9">
      <c r="B10" s="12" t="s">
        <v>89</v>
      </c>
      <c r="C10" s="419">
        <v>1845</v>
      </c>
      <c r="D10" s="420">
        <v>98.610368786745056</v>
      </c>
      <c r="E10" s="59">
        <v>1834</v>
      </c>
      <c r="F10" s="25">
        <v>7</v>
      </c>
      <c r="G10" s="25">
        <v>2</v>
      </c>
      <c r="H10" s="25">
        <v>2</v>
      </c>
      <c r="I10" s="27"/>
    </row>
    <row r="11" spans="1:9">
      <c r="B11" s="12" t="s">
        <v>90</v>
      </c>
      <c r="C11" s="419">
        <v>4676</v>
      </c>
      <c r="D11" s="420">
        <v>249.91982896846605</v>
      </c>
      <c r="E11" s="59">
        <v>4642</v>
      </c>
      <c r="F11" s="25">
        <v>29</v>
      </c>
      <c r="G11" s="25">
        <v>1</v>
      </c>
      <c r="H11" s="25">
        <v>4</v>
      </c>
      <c r="I11" s="27"/>
    </row>
    <row r="12" spans="1:9">
      <c r="B12" s="13" t="s">
        <v>698</v>
      </c>
      <c r="C12" s="421">
        <v>17557</v>
      </c>
      <c r="D12" s="422">
        <v>938.37520042757876</v>
      </c>
      <c r="E12" s="421">
        <v>17449</v>
      </c>
      <c r="F12" s="54">
        <v>85</v>
      </c>
      <c r="G12" s="54">
        <v>4</v>
      </c>
      <c r="H12" s="54">
        <v>19</v>
      </c>
      <c r="I12" s="212"/>
    </row>
    <row r="13" spans="1:9">
      <c r="C13" s="14"/>
      <c r="D13" s="14"/>
      <c r="F13" s="14"/>
      <c r="G13" s="14"/>
      <c r="H13" s="14"/>
    </row>
  </sheetData>
  <mergeCells count="2">
    <mergeCell ref="B4:H4"/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INDICE</vt:lpstr>
      <vt:lpstr>ATJ-1</vt:lpstr>
      <vt:lpstr>ATJ-2</vt:lpstr>
      <vt:lpstr>ATJ-3</vt:lpstr>
      <vt:lpstr>ATJ-4</vt:lpstr>
      <vt:lpstr>ATJ-5</vt:lpstr>
      <vt:lpstr>ATJ-6</vt:lpstr>
      <vt:lpstr>ATJ-7</vt:lpstr>
      <vt:lpstr>ATJ-8</vt:lpstr>
      <vt:lpstr>ATJ-9</vt:lpstr>
      <vt:lpstr>ATJ-10</vt:lpstr>
      <vt:lpstr>ATJ-11</vt:lpstr>
      <vt:lpstr>ATJ-12</vt:lpstr>
      <vt:lpstr>ATJ-13</vt:lpstr>
      <vt:lpstr>ATJ-14</vt:lpstr>
      <vt:lpstr>ATJ-15</vt:lpstr>
      <vt:lpstr>ATJ-16</vt:lpstr>
      <vt:lpstr>ATJ-17</vt:lpstr>
      <vt:lpstr>ATJ-18</vt:lpstr>
      <vt:lpstr>ATJ-19</vt:lpstr>
      <vt:lpstr>ATJ-20</vt:lpstr>
      <vt:lpstr>ATJ-21</vt:lpstr>
      <vt:lpstr>ATJ-22</vt:lpstr>
      <vt:lpstr>ATJ-23</vt:lpstr>
      <vt:lpstr>ATJ-24</vt:lpstr>
      <vt:lpstr>ATJ-25</vt:lpstr>
      <vt:lpstr>ATJ-26</vt:lpstr>
      <vt:lpstr>'ATJ-1'!ATJ_1__B4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2020-09-28T08:48:02Z</dcterms:modified>
</cp:coreProperties>
</file>