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0995" tabRatio="573" firstSheet="19" activeTab="26"/>
  </bookViews>
  <sheets>
    <sheet name="INDICE" sheetId="29" r:id="rId1"/>
    <sheet name="ATJ-1" sheetId="2" r:id="rId2"/>
    <sheet name="ATJ-2" sheetId="27" r:id="rId3"/>
    <sheet name="ATJ-3" sheetId="3" r:id="rId4"/>
    <sheet name="ATJ-4" sheetId="4" r:id="rId5"/>
    <sheet name="ATJ-5" sheetId="7" r:id="rId6"/>
    <sheet name="ATJ-6" sheetId="5" r:id="rId7"/>
    <sheet name="ATJ-7" sheetId="6" r:id="rId8"/>
    <sheet name="ATJ-8" sheetId="8" r:id="rId9"/>
    <sheet name="ATJ-9" sheetId="9" r:id="rId10"/>
    <sheet name="ATJ-10" sheetId="10" r:id="rId11"/>
    <sheet name="ATJ-11" sheetId="11" r:id="rId12"/>
    <sheet name="ATJ-12" sheetId="12" r:id="rId13"/>
    <sheet name="ATJ-13" sheetId="13" r:id="rId14"/>
    <sheet name="ATJ-14" sheetId="14" r:id="rId15"/>
    <sheet name="ATJ-15" sheetId="15" r:id="rId16"/>
    <sheet name="ATJ-16" sheetId="16" r:id="rId17"/>
    <sheet name="ATJ-17" sheetId="17" r:id="rId18"/>
    <sheet name="ATJ-18" sheetId="18" r:id="rId19"/>
    <sheet name="ATJ-19" sheetId="19" r:id="rId20"/>
    <sheet name="ATJ-20" sheetId="28" r:id="rId21"/>
    <sheet name="ATJ-21" sheetId="21" r:id="rId22"/>
    <sheet name="ATJ-22" sheetId="22" r:id="rId23"/>
    <sheet name="ATJ-23" sheetId="23" r:id="rId24"/>
    <sheet name="ATJ-24" sheetId="24" r:id="rId25"/>
    <sheet name="ATJ-25" sheetId="25" r:id="rId26"/>
    <sheet name="ATJ-26" sheetId="1" r:id="rId27"/>
    <sheet name="Hoja1" sheetId="30" r:id="rId28"/>
    <sheet name="Hoja2" sheetId="31" r:id="rId29"/>
    <sheet name="Hoja3" sheetId="32" r:id="rId30"/>
    <sheet name="Hoja4" sheetId="33" r:id="rId31"/>
    <sheet name="Hoja5" sheetId="34" r:id="rId32"/>
    <sheet name="Hoja6" sheetId="35" r:id="rId33"/>
    <sheet name="Hoja7" sheetId="36" r:id="rId34"/>
  </sheets>
  <externalReferences>
    <externalReference r:id="rId35"/>
  </externalReferences>
  <definedNames>
    <definedName name="_xlnm.Print_Area" localSheetId="23">'ATJ-23'!#REF!</definedName>
    <definedName name="ATJ_1__B4" localSheetId="1">'ATJ-1'!$B$4:$E$4</definedName>
  </definedNames>
  <calcPr calcId="152511"/>
</workbook>
</file>

<file path=xl/calcChain.xml><?xml version="1.0" encoding="utf-8"?>
<calcChain xmlns="http://schemas.openxmlformats.org/spreadsheetml/2006/main">
  <c r="P84" i="13" l="1"/>
  <c r="N84" i="13"/>
  <c r="P83" i="13"/>
  <c r="N83" i="13"/>
  <c r="P82" i="13"/>
  <c r="N82" i="13"/>
  <c r="P81" i="13"/>
  <c r="N81" i="13"/>
  <c r="P80" i="13"/>
  <c r="N80" i="13"/>
  <c r="P79" i="13"/>
  <c r="N79" i="13"/>
  <c r="P78" i="13"/>
  <c r="N78" i="13"/>
  <c r="P77" i="13"/>
  <c r="N77" i="13"/>
  <c r="P76" i="13"/>
  <c r="N76" i="13"/>
  <c r="P75" i="13"/>
  <c r="N75" i="13"/>
  <c r="P74" i="13"/>
  <c r="N74" i="13"/>
  <c r="P73" i="13"/>
  <c r="N73" i="13"/>
  <c r="P72" i="13"/>
  <c r="N72" i="13"/>
  <c r="P71" i="13"/>
  <c r="N71" i="13"/>
  <c r="P70" i="13"/>
  <c r="N70" i="13"/>
  <c r="P69" i="13"/>
  <c r="N69" i="13"/>
  <c r="P68" i="13"/>
  <c r="N68" i="13"/>
  <c r="P67" i="13"/>
  <c r="N67" i="13"/>
  <c r="P66" i="13"/>
  <c r="N66" i="13"/>
  <c r="P65" i="13"/>
  <c r="N65" i="13"/>
  <c r="P64" i="13"/>
  <c r="N64" i="13"/>
  <c r="P63" i="13"/>
  <c r="N63" i="13"/>
  <c r="P62" i="13"/>
  <c r="N62" i="13"/>
  <c r="P61" i="13"/>
  <c r="N61" i="13"/>
  <c r="P60" i="13"/>
  <c r="N60" i="13"/>
  <c r="P59" i="13"/>
  <c r="N59" i="13"/>
  <c r="P58" i="13"/>
  <c r="N58" i="13"/>
  <c r="P57" i="13"/>
  <c r="N57" i="13"/>
  <c r="P56" i="13"/>
  <c r="N56" i="13"/>
  <c r="P55" i="13"/>
  <c r="N55" i="13"/>
  <c r="P54" i="13"/>
  <c r="N54" i="13"/>
  <c r="P53" i="13"/>
  <c r="N53" i="13"/>
  <c r="P52" i="13"/>
  <c r="N52" i="13"/>
  <c r="P51" i="13"/>
  <c r="N51" i="13"/>
  <c r="P50" i="13"/>
  <c r="N50" i="13"/>
  <c r="P49" i="13"/>
  <c r="N49" i="13"/>
  <c r="P48" i="13"/>
  <c r="N48" i="13"/>
  <c r="P47" i="13"/>
  <c r="N47" i="13"/>
  <c r="P46" i="13"/>
  <c r="N46" i="13"/>
  <c r="P45" i="13"/>
  <c r="N45" i="13"/>
  <c r="P44" i="13"/>
  <c r="N44" i="13"/>
  <c r="P43" i="13"/>
  <c r="N43" i="13"/>
  <c r="P42" i="13"/>
  <c r="N42" i="13"/>
  <c r="P41" i="13"/>
  <c r="N41" i="13"/>
  <c r="P40" i="13"/>
  <c r="N40" i="13"/>
  <c r="P39" i="13"/>
  <c r="N39" i="13"/>
  <c r="P38" i="13"/>
  <c r="N38" i="13"/>
  <c r="P37" i="13"/>
  <c r="N37" i="13"/>
  <c r="P36" i="13"/>
  <c r="N36" i="13"/>
  <c r="P35" i="13"/>
  <c r="N35" i="13"/>
  <c r="P34" i="13"/>
  <c r="N34" i="13"/>
  <c r="P33" i="13"/>
  <c r="N33" i="13"/>
  <c r="P32" i="13"/>
  <c r="N32" i="13"/>
  <c r="P31" i="13"/>
  <c r="N31" i="13"/>
  <c r="P30" i="13"/>
  <c r="N30" i="13"/>
  <c r="P29" i="13"/>
  <c r="N29" i="13"/>
  <c r="P28" i="13"/>
  <c r="N28" i="13"/>
  <c r="P27" i="13"/>
  <c r="N27" i="13"/>
  <c r="P26" i="13"/>
  <c r="N26" i="13"/>
  <c r="P25" i="13"/>
  <c r="N25" i="13"/>
  <c r="P24" i="13"/>
  <c r="N24" i="13"/>
  <c r="P23" i="13"/>
  <c r="N23" i="13"/>
  <c r="P22" i="13"/>
  <c r="N22" i="13"/>
  <c r="P21" i="13"/>
  <c r="N21" i="13"/>
  <c r="P20" i="13"/>
  <c r="N20" i="13"/>
  <c r="P19" i="13"/>
  <c r="N19" i="13"/>
  <c r="P18" i="13"/>
  <c r="N18" i="13"/>
  <c r="P17" i="13"/>
  <c r="N17" i="13"/>
  <c r="P16" i="13"/>
  <c r="N16" i="13"/>
  <c r="P15" i="13"/>
  <c r="N15" i="13"/>
  <c r="P14" i="13"/>
  <c r="N14" i="13"/>
  <c r="P13" i="13"/>
  <c r="N13" i="13"/>
  <c r="P12" i="13"/>
  <c r="N12" i="13"/>
  <c r="P11" i="13"/>
  <c r="N11" i="13"/>
  <c r="P10" i="13"/>
  <c r="N10" i="13"/>
  <c r="P9" i="13"/>
  <c r="N9" i="13"/>
  <c r="P8" i="13"/>
  <c r="N8" i="13"/>
  <c r="P7" i="13"/>
  <c r="N7" i="13"/>
  <c r="P6" i="13"/>
  <c r="N6" i="13"/>
  <c r="P5" i="13"/>
  <c r="N5" i="13"/>
  <c r="P4" i="13"/>
  <c r="N4" i="13"/>
  <c r="F15" i="9" l="1"/>
  <c r="I13" i="9"/>
  <c r="I15" i="9" s="1"/>
  <c r="H13" i="9"/>
  <c r="H15" i="9" s="1"/>
  <c r="G13" i="9"/>
  <c r="G15" i="9" s="1"/>
  <c r="F13" i="9"/>
  <c r="D13" i="9"/>
  <c r="D15" i="9" s="1"/>
  <c r="E15" i="9" s="1"/>
  <c r="E13" i="9" l="1"/>
  <c r="E14" i="9"/>
  <c r="D28" i="2" l="1"/>
  <c r="D29" i="2"/>
  <c r="D30" i="2"/>
  <c r="D31" i="2"/>
  <c r="D27" i="2"/>
  <c r="H29" i="2"/>
  <c r="G29" i="2"/>
  <c r="F29" i="2"/>
  <c r="E29" i="2"/>
  <c r="C29" i="2"/>
  <c r="C31" i="2" s="1"/>
</calcChain>
</file>

<file path=xl/sharedStrings.xml><?xml version="1.0" encoding="utf-8"?>
<sst xmlns="http://schemas.openxmlformats.org/spreadsheetml/2006/main" count="1422" uniqueCount="1059">
  <si>
    <t>Total</t>
  </si>
  <si>
    <t>Leve</t>
  </si>
  <si>
    <t>Grave</t>
  </si>
  <si>
    <t>Muy grave</t>
  </si>
  <si>
    <t>Mortal</t>
  </si>
  <si>
    <t>En el centro de trabajo</t>
  </si>
  <si>
    <t>En desplazamiento en jornada</t>
  </si>
  <si>
    <t>En otro centro o lugar de trabajo</t>
  </si>
  <si>
    <t>Agricultura</t>
  </si>
  <si>
    <t>Industria</t>
  </si>
  <si>
    <t>Construcción</t>
  </si>
  <si>
    <t>Servicios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</si>
  <si>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</si>
  <si>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</si>
  <si>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</si>
  <si>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</si>
  <si>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</si>
  <si>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</si>
  <si>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</si>
  <si>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</si>
  <si>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</si>
  <si>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</si>
  <si>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</si>
  <si>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No consta</t>
  </si>
  <si>
    <t>Relación laboral de carácter especial</t>
  </si>
  <si>
    <t>TEMPORAL</t>
  </si>
  <si>
    <t>11 Miembros del poder ejecutivo y de los cuerpos legislativos. directivos de la Administración Pública y organizaciones de interés social. directores ejecutivos</t>
  </si>
  <si>
    <t>12 Directores de departamentos administrativos y comerciales</t>
  </si>
  <si>
    <t>13 Directores de producción y operaciones</t>
  </si>
  <si>
    <t>14 Directores y gerentes de empresas de alojamiento, restauración y comercio</t>
  </si>
  <si>
    <t>15 Directores y gerentes de otras empresas de servicios no clasificados bajo otros epígrafes</t>
  </si>
  <si>
    <t>21 Profesionales de la salud</t>
  </si>
  <si>
    <t>22 Profesionales de la enseñanza infantil, primaria, secundaria y postsecundaria</t>
  </si>
  <si>
    <t>23 Otros profesionales de la enseñanza</t>
  </si>
  <si>
    <t>24 Profesionales de la ciencias físicas, químicas, matemáticas y de las ingenierías</t>
  </si>
  <si>
    <t>25 Profesionales en derecho</t>
  </si>
  <si>
    <t>26 Especialistas en organización de la Administración Pública y de las empresas y en la comercialización</t>
  </si>
  <si>
    <t>27 Profesionales de las tecnologías de la información</t>
  </si>
  <si>
    <t>28 Profesionales en ciencias sociales</t>
  </si>
  <si>
    <t>29 Profesionales de la cultura y el espectáculo</t>
  </si>
  <si>
    <t>31 Técnicos de las ciencias y de las ingenierías</t>
  </si>
  <si>
    <t>32 Supervisores en ingeniería de minas, de industrias manufactureras y de la construcción</t>
  </si>
  <si>
    <t>33 Técnicos sanitarios y profesionales de las terapias alternativas</t>
  </si>
  <si>
    <t>35 Representantes, agentes comerciales y afines</t>
  </si>
  <si>
    <t>36 Profesionales de apoyo a la gestión administrativa. técnicos de las fuerzas y cuerpos de seguridad</t>
  </si>
  <si>
    <t>37 Profesionales de apoyo de servicios jurídicos, sociales, culturales, deportivos y afines</t>
  </si>
  <si>
    <t>38 Técnicos de las tecnologías de la información y las comunicaciones (TIC)</t>
  </si>
  <si>
    <t>41 Empleados en servicios contables, financieros, y de servicios de apoyo a la producción y al transporte</t>
  </si>
  <si>
    <t>42 Empleados de bibliotecas, servicios de correos y afines</t>
  </si>
  <si>
    <t>43 Otros empleados administrativos sin tareas de atención al público</t>
  </si>
  <si>
    <t>44 Empleados de agencias de viajes, recepcionistas y telefonistas. empleados de ventanilla y afines (excepto taquilleros)</t>
  </si>
  <si>
    <t>45 Empleados administrativos con tareas de atención al público no clasificados bajo otros epígrafes</t>
  </si>
  <si>
    <t>50 Camareros y cocineros propietarios</t>
  </si>
  <si>
    <t>51 Trabajadores asalariados de los servicios de restauración</t>
  </si>
  <si>
    <t>52 Dependientes en tiendas y almacenes</t>
  </si>
  <si>
    <t>53 Comerciantes propietarios de tiendas</t>
  </si>
  <si>
    <t>54 Vendedores (excepto en tiendas y almacenes)</t>
  </si>
  <si>
    <t>55 Cajeros y taquilleros (excepto bancos)</t>
  </si>
  <si>
    <t>56 Trabajadores de los cuidados a las personas en servicios de salud</t>
  </si>
  <si>
    <t>57 Otros trabajadores de los cuidados a las personas</t>
  </si>
  <si>
    <t>58 Trabajadores de los servicios personales</t>
  </si>
  <si>
    <t>59 Trabajadores de los servicios de protección y seguridad</t>
  </si>
  <si>
    <t>61 Trabajadores cualificados en actividades agrícolas</t>
  </si>
  <si>
    <t>62 Trabajadores cualificados en actividades ganaderas, (incluidas avícolas, apícolas y similares)</t>
  </si>
  <si>
    <t>63 Trabajadores cualificados en actividades agropecuarias mixtas</t>
  </si>
  <si>
    <t>64 Trabajadores cualificados en actividades forestales, pesqueras y cinegéticas</t>
  </si>
  <si>
    <t>71 Trabajadores en obras estructurales de construcción y afines</t>
  </si>
  <si>
    <t>72 Trabajadores de acabado de construcciones e instalaciones (excepto electricistas), pintores y afines</t>
  </si>
  <si>
    <t>73 Soldadores, chapistas, montadores de estructuras metálicas, herreros, elaboradores de herramientas y afines</t>
  </si>
  <si>
    <t>74 Mecánicos y ajustadores de maquinaria</t>
  </si>
  <si>
    <t>75 Trabajadores especializados en electricidad y electrotecnología</t>
  </si>
  <si>
    <t>76 Mecánicos de precisión en metales, ceramistas, vidrieros, artesanos y trabajadores de artes gráficas</t>
  </si>
  <si>
    <t>77 Trabajadores de la industria de la alimentación, bebidas y tabaco</t>
  </si>
  <si>
    <t>78 Trabajadores de la madera, textil, confección, piel, cuero, calzado y otros operarios en oficios</t>
  </si>
  <si>
    <t>81 Operadores de instalaciones y maquinaria fijas</t>
  </si>
  <si>
    <t>82 Montadores y ensambladores en fábricas</t>
  </si>
  <si>
    <t>83 Maquinistas de locomotoras, operadores de maquinaria agrícola y de equipos pesados móviles, y marineros</t>
  </si>
  <si>
    <t>84 Conductores de vehículos para el transporte urbano o por carretera</t>
  </si>
  <si>
    <t>91 Empleados domésticos</t>
  </si>
  <si>
    <t>92 Otro personal de limpieza</t>
  </si>
  <si>
    <t>93 Ayudantes de preparación de alimentos</t>
  </si>
  <si>
    <t>94 Recogedores de residuos urbanos, vendedores callejeros y otras ocupaciones elementales en servicios</t>
  </si>
  <si>
    <t>95 Peones agrarios, forestales y de la pesca</t>
  </si>
  <si>
    <t>96 Peones de la construcción y de la minería</t>
  </si>
  <si>
    <t>97 Peones de las industrias manufactureras</t>
  </si>
  <si>
    <t>98 Peones del transporte, descargadores y reponedores</t>
  </si>
  <si>
    <t>Menos de 3 meses</t>
  </si>
  <si>
    <t>Entre 3 y 6 meses</t>
  </si>
  <si>
    <t>Entre 7 y 12 meses</t>
  </si>
  <si>
    <t>Entre 13 y 24 meses</t>
  </si>
  <si>
    <t>Entre 25 y 48 meses</t>
  </si>
  <si>
    <t>Más de 48 meses</t>
  </si>
  <si>
    <t>África</t>
  </si>
  <si>
    <t>América Central</t>
  </si>
  <si>
    <t>América del Sur</t>
  </si>
  <si>
    <t>Asia</t>
  </si>
  <si>
    <t>Unión Europea</t>
  </si>
  <si>
    <t>012 Argelia</t>
  </si>
  <si>
    <t>032 Argentina</t>
  </si>
  <si>
    <t>056 Bélgica</t>
  </si>
  <si>
    <t>068 Bolivia</t>
  </si>
  <si>
    <t>076 Brasil</t>
  </si>
  <si>
    <t>100 Bulgaria</t>
  </si>
  <si>
    <t>152 Chile</t>
  </si>
  <si>
    <t>170 Colombia</t>
  </si>
  <si>
    <t>192 Cuba</t>
  </si>
  <si>
    <t>214 Dominicana (República)</t>
  </si>
  <si>
    <t>218 Ecuador</t>
  </si>
  <si>
    <t>250 Francia</t>
  </si>
  <si>
    <t>268 Georgia</t>
  </si>
  <si>
    <t>270 Gambia</t>
  </si>
  <si>
    <t>276 Alemania</t>
  </si>
  <si>
    <t>288 Ghana</t>
  </si>
  <si>
    <t>340 Honduras</t>
  </si>
  <si>
    <t>356 India</t>
  </si>
  <si>
    <t>380 Italia</t>
  </si>
  <si>
    <t>440 Lituania</t>
  </si>
  <si>
    <t>466 Mali</t>
  </si>
  <si>
    <t>478 Mauritania</t>
  </si>
  <si>
    <t>498 Moldavia</t>
  </si>
  <si>
    <t>504 Marruecos</t>
  </si>
  <si>
    <t>558 Nicaragua</t>
  </si>
  <si>
    <t>566 Nigeria</t>
  </si>
  <si>
    <t>586 Pakistán</t>
  </si>
  <si>
    <t>600 Paraguay</t>
  </si>
  <si>
    <t>604 Perú</t>
  </si>
  <si>
    <t>616 Polonia</t>
  </si>
  <si>
    <t>620 Portugal</t>
  </si>
  <si>
    <t>642 Rumanía</t>
  </si>
  <si>
    <t>643 Rusia</t>
  </si>
  <si>
    <t>686 Senegal</t>
  </si>
  <si>
    <t>724 España</t>
  </si>
  <si>
    <t>804 Ucrania</t>
  </si>
  <si>
    <t>826 Reino Unido</t>
  </si>
  <si>
    <t>858 Uruguay</t>
  </si>
  <si>
    <t>862 Venezuela</t>
  </si>
  <si>
    <t>Entre 1 y 9 trabajadores</t>
  </si>
  <si>
    <t>Entre 10 y 25 trabajadores</t>
  </si>
  <si>
    <t>Entre 26 y 49 trabajadores</t>
  </si>
  <si>
    <t>Entre 50 y 99 trabajadores</t>
  </si>
  <si>
    <t>Entre 100 y 249 trabajadores</t>
  </si>
  <si>
    <t>Entre 250 y 499 trabajadores</t>
  </si>
  <si>
    <t>Entre 500 y 999 trabajadores</t>
  </si>
  <si>
    <t>1000 o más trabajadores</t>
  </si>
  <si>
    <t>30001 Abanilla</t>
  </si>
  <si>
    <t>30002 Abarán</t>
  </si>
  <si>
    <t>30003 Águilas</t>
  </si>
  <si>
    <t>30004 Albudeite</t>
  </si>
  <si>
    <t>30005 Alcantarilla</t>
  </si>
  <si>
    <t>30007 Alguazas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</si>
  <si>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</si>
  <si>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</si>
  <si>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</si>
  <si>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</si>
  <si>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</si>
  <si>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</si>
  <si>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30014 Campos del Río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</si>
  <si>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</si>
  <si>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</si>
  <si>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</si>
  <si>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</si>
  <si>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</si>
  <si>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</si>
  <si>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</si>
  <si>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</si>
  <si>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30023 Librilla</t>
  </si>
  <si>
    <t>30024 Lorca</t>
  </si>
  <si>
    <t>30025 Lorquí</t>
  </si>
  <si>
    <t>30026 Mazarrón</t>
  </si>
  <si>
    <t>30027 Molina de Segura</t>
  </si>
  <si>
    <t>30028 Moratalla</t>
  </si>
  <si>
    <t>30029 Mula</t>
  </si>
  <si>
    <t>30030 Murcia</t>
  </si>
  <si>
    <t>30031 Ojós</t>
  </si>
  <si>
    <t>30032 Pliego</t>
  </si>
  <si>
    <t>30033 Puerto Lumbreras</t>
  </si>
  <si>
    <t>30034 Ricote</t>
  </si>
  <si>
    <t>30035 San Javier</t>
  </si>
  <si>
    <t>30036 San Pedro del Pinatar</t>
  </si>
  <si>
    <t>30037 Torre Pacheco</t>
  </si>
  <si>
    <t>30038 Las Torres de Cotillas</t>
  </si>
  <si>
    <t>30039 Totana</t>
  </si>
  <si>
    <t>30040 Ulea</t>
  </si>
  <si>
    <t>30041 La Unión</t>
  </si>
  <si>
    <t>30042 Villanueva del Río Segura</t>
  </si>
  <si>
    <t>30043 Yecla</t>
  </si>
  <si>
    <t>30901 Santomera</t>
  </si>
  <si>
    <t>30902 Los Alcázares</t>
  </si>
  <si>
    <t>011 Cultivos no perennes</t>
  </si>
  <si>
    <t>012 Cultivos perennes</t>
  </si>
  <si>
    <t>013 Propagación de plantas</t>
  </si>
  <si>
    <t>014 Producción ganadera</t>
  </si>
  <si>
    <t>015 Producción agrícola combinada con la producción ganadera</t>
  </si>
  <si>
    <t>016 Actividades de apoyo a la agricultura, a la ganadería y de preparación posterior a la cosecha</t>
  </si>
  <si>
    <t>021 Silvicultura y otras actividades forestales</t>
  </si>
  <si>
    <t>024 Servicios de apoyo a la silvicultura</t>
  </si>
  <si>
    <t>031 Pesca</t>
  </si>
  <si>
    <t>032 Acuicultura</t>
  </si>
  <si>
    <t>081 Extracción de piedra, arena y arcilla</t>
  </si>
  <si>
    <t>089 Industrias extractivas n.c.o.p.</t>
  </si>
  <si>
    <t>101 Procesado y conservación de carne y elaboración de productos cárnicos</t>
  </si>
  <si>
    <t>102 Procesado y conservación de pescados, crustáceos y moluscos</t>
  </si>
  <si>
    <t>103 Procesado y conservación de frutas y hortalizas</t>
  </si>
  <si>
    <t>104 Fabricación de aceites y grasas vegetales y animales</t>
  </si>
  <si>
    <t>105 Fabricación de productos lácteos</t>
  </si>
  <si>
    <t>106 Fabricación de productos de molinería, almidones y productos amiláceos</t>
  </si>
  <si>
    <t>107 Fabricación de productos de panadería y pastas alimenticias</t>
  </si>
  <si>
    <t>108 Fabricación de otros productos alimenticios</t>
  </si>
  <si>
    <t>109 Fabricación de productos para la alimentación animal</t>
  </si>
  <si>
    <t>110 Fabricación de bebidas</t>
  </si>
  <si>
    <t>132 Fabricación de tejidos textiles</t>
  </si>
  <si>
    <t>139 Fabricación de otros productos textiles</t>
  </si>
  <si>
    <t>141 Confección de prendas de vestir, excepto de peletería</t>
  </si>
  <si>
    <t>151 Preparación, curtido y acabado del cuero. fabricación de artículos de marroquinería, viaje y de guarnicionería y talabartería. preparación y teñido de pieles</t>
  </si>
  <si>
    <t>152 Fabricación de calzado</t>
  </si>
  <si>
    <t>161 Aserrado y cepillado de la madera</t>
  </si>
  <si>
    <t>162 Fabricación de productos de madera, corcho, cestería y espartería</t>
  </si>
  <si>
    <t>171 Fabricación de pasta papelera, papel y cartón</t>
  </si>
  <si>
    <t>172 Fabricación de artículos de papel y de cartón</t>
  </si>
  <si>
    <t>181 Artes gráficas y servicios relacionados con las mismas</t>
  </si>
  <si>
    <t>191 Coquerías</t>
  </si>
  <si>
    <t>201 Fabricación de productos químicos básicos, compuestos nitrogenados, fertilizantes, plásticos y caucho sintético en formas primarias</t>
  </si>
  <si>
    <t>203 Fabricación de pinturas, barnices y revestimientos similares. tintas de imprenta y masillas</t>
  </si>
  <si>
    <t>204 Fabricación de jabones, detergentes y otros artículos de limpieza y abrillantamiento. fabricación de perfumes y cosméticos</t>
  </si>
  <si>
    <t>205 Fabricación de otros productos químicos</t>
  </si>
  <si>
    <t>211 Fabricación de productos farmacéuticos de base</t>
  </si>
  <si>
    <t>212 Fabricación de especialidades farmacéuticas</t>
  </si>
  <si>
    <t>221 Fabricación de productos de caucho</t>
  </si>
  <si>
    <t>222 Fabricación de productos de plástico</t>
  </si>
  <si>
    <t>231 Fabricación de vidrio y productos de vidrio</t>
  </si>
  <si>
    <t>233 Fabricación de productos cerámicos para la construcción</t>
  </si>
  <si>
    <t>234 Fabricación de otros productos cerámicos</t>
  </si>
  <si>
    <t>235 Fabricación de cemento, cal y yeso</t>
  </si>
  <si>
    <t>236 Fabricación de elementos de hormigón, cemento y yeso</t>
  </si>
  <si>
    <t>237 Corte, tallado y acabado de la piedra</t>
  </si>
  <si>
    <t>241 Fabricación de productos básicos de hierro, acero y ferroaleaciones</t>
  </si>
  <si>
    <t>242 Fabricación de tubos, tuberías, perfiles huecos y sus accesorios, de acero</t>
  </si>
  <si>
    <t>243 Fabricación de otros productos de primera transformación del acero</t>
  </si>
  <si>
    <t>244 Producción de metales preciosos y de otros metales no férreos</t>
  </si>
  <si>
    <t>245 Fundición de metales</t>
  </si>
  <si>
    <t>251 Fabricación de elementos metálicos para la construcción</t>
  </si>
  <si>
    <t>252 Fabricación de cisternas, grandes depósitos y contenedores de metal</t>
  </si>
  <si>
    <t>255 Forja, estampación y embutición de metales. metalurgia de polvos</t>
  </si>
  <si>
    <t>256 Tratamiento y revestimiento de metales. ingeniería mecánica por cuenta de terceros</t>
  </si>
  <si>
    <t>257 Fabricación de artículos de cuchillería y cubertería, herramientas y ferretería</t>
  </si>
  <si>
    <t>259 Fabricación de otros productos metálicos</t>
  </si>
  <si>
    <t>271 Fabricación de motores, generadores y transformadores eléctricos, y de aparatos de distribución y control eléctrico</t>
  </si>
  <si>
    <t>274 Fabricación de lámparas y aparatos eléctricos de iluminación</t>
  </si>
  <si>
    <t>279 Fabricación de otro material y equipo eléctrico</t>
  </si>
  <si>
    <t>281 Fabricación de maquinaria de uso general</t>
  </si>
  <si>
    <t>282 Fabricación de otra maquinaria de uso general</t>
  </si>
  <si>
    <t>283 Fabricación de maquinaria agraria y forestal</t>
  </si>
  <si>
    <t>284 Fabricación de máquinas herramienta para trabajar el metal y otras máquinas herramienta</t>
  </si>
  <si>
    <t>289 Fabricación de otra maquinaria para usos específicos</t>
  </si>
  <si>
    <t>292 Fabricación de carrocerías para vehículos de motor. fabricación de remolques y semirremolques</t>
  </si>
  <si>
    <t>293 Fabricación de componentes, piezas y accesorios para vehículos de motor</t>
  </si>
  <si>
    <t>301 Construcción naval</t>
  </si>
  <si>
    <t>310 Fabricación de muebles</t>
  </si>
  <si>
    <t>323 Fabricación de artículos de deporte</t>
  </si>
  <si>
    <t>325 Fabricación de instrumentos y suministros médicos y odontológicos</t>
  </si>
  <si>
    <t>329 Industrias manufactureras n.c.o.p.</t>
  </si>
  <si>
    <t>331 Reparación de productos metálicos, maquinaria y equipo</t>
  </si>
  <si>
    <t>332 Instalación de máquinas y equipos industriales</t>
  </si>
  <si>
    <t>351 Producción, transporte y distribución de energía eléctrica</t>
  </si>
  <si>
    <t>360 Captación, depuración y distribución de agua</t>
  </si>
  <si>
    <t>370 Recogida y tratamiento de aguas residuales</t>
  </si>
  <si>
    <t>381 Recogida de residuos</t>
  </si>
  <si>
    <t>382 Tratamiento y eliminación de residuos</t>
  </si>
  <si>
    <t>411 Promoción inmobiliaria</t>
  </si>
  <si>
    <t>412 Construcción de edificios</t>
  </si>
  <si>
    <t>421 Construcción de carreteras y vías férreas, puentes y túneles</t>
  </si>
  <si>
    <t>422 Construcción de redes</t>
  </si>
  <si>
    <t>429 Construcción de otros proyectos de ingeniería civil</t>
  </si>
  <si>
    <t>431 Demolición y preparación de terrenos</t>
  </si>
  <si>
    <t>432 Instalaciones eléctricas, de fontanería y otras instalaciones en obras de construcción</t>
  </si>
  <si>
    <t>433 Acabado de edificios</t>
  </si>
  <si>
    <t>439 Otras actividades de construcción especializada</t>
  </si>
  <si>
    <t>451 Venta de vehículos de motor</t>
  </si>
  <si>
    <t>452 Mantenimiento y reparación de vehículos de motor</t>
  </si>
  <si>
    <t>453 Comercio de repuestos y accesorios de vehículos de motor</t>
  </si>
  <si>
    <t>454 Venta, mantenimiento y reparación de motocicletas y de sus repuestos y accesorios</t>
  </si>
  <si>
    <t>461 Intermediarios del comercio</t>
  </si>
  <si>
    <t>462 Comercio al por mayor de materias primas agrarias y de animales vivos</t>
  </si>
  <si>
    <t>463 Comercio al por mayor de productos alimenticios, bebidas y tabaco</t>
  </si>
  <si>
    <t>464 Comercio al por mayor de artículos de uso doméstico</t>
  </si>
  <si>
    <t>465 Comercio al por mayor de equipos para las tecnologías de la información y las comunicaciones</t>
  </si>
  <si>
    <t>466 Comercio al por mayor de otra maquinaria, equipos y suministros</t>
  </si>
  <si>
    <t>467 Otro comercio al por mayor especializado</t>
  </si>
  <si>
    <t>469 Comercio al por mayor no especializado</t>
  </si>
  <si>
    <t>471 Comercio al por menor en establecimientos no especializados</t>
  </si>
  <si>
    <t>472 Comercio al por menor de productos alimenticios, bebidas y tabaco en establecimientos especializados</t>
  </si>
  <si>
    <t>473 Comercio al por menor de combustible para la automoción en establecimientos especializados</t>
  </si>
  <si>
    <t>474 Comercio al por menor de equipos para las tecnologías de la información y las comunicaciones en establecimientos especializados</t>
  </si>
  <si>
    <t>475 Comercio al por menor de otros artículos de uso doméstico en establecimientos especializados</t>
  </si>
  <si>
    <t>476 Comercio al por menor de artículos culturales y recreativos en establecimientos especializados</t>
  </si>
  <si>
    <t>477 Comercio al por menor de otros artículos en establecimientos especializados</t>
  </si>
  <si>
    <t>478 Comercio al por menor en puestos de venta y en mercadillos</t>
  </si>
  <si>
    <t>479 Comercio al por menor no realizado ni en establecimientos, ni en puestos de venta ni en mercadillos</t>
  </si>
  <si>
    <t>491 Transporte interurbano de pasajeros por ferrocarril</t>
  </si>
  <si>
    <t>493 Otro transporte terrestre de pasajeros</t>
  </si>
  <si>
    <t>494 Transporte de mercancías por carretera y servicios de mudanza</t>
  </si>
  <si>
    <t>495 Transporte por tubería</t>
  </si>
  <si>
    <t>501 Transporte marítimo de pasajeros</t>
  </si>
  <si>
    <t>502 Transporte marítimo de mercancías</t>
  </si>
  <si>
    <t>521 Depósito y almacenamiento</t>
  </si>
  <si>
    <t>522 Actividades anexas al transporte</t>
  </si>
  <si>
    <t>531 Actividades postales sometidas a la obligación del servicio universal</t>
  </si>
  <si>
    <t>532 Otras actividades postales y de correos</t>
  </si>
  <si>
    <t>551 Hoteles y alojamientos similares</t>
  </si>
  <si>
    <t>552 Alojamientos turísticos y otros alojamientos de corta estancia</t>
  </si>
  <si>
    <t>553 Campings y aparcamientos para caravanas</t>
  </si>
  <si>
    <t>561 Restaurantes y puestos de comidas</t>
  </si>
  <si>
    <t>562 Provisión de comidas preparadas para eventos y otros servicios de comidas</t>
  </si>
  <si>
    <t>563 Establecimientos de bebidas</t>
  </si>
  <si>
    <t>591 Actividades cinematográficas, de vídeo y de programas de televisión</t>
  </si>
  <si>
    <t>601 Actividades de radiodifusión</t>
  </si>
  <si>
    <t>602 Actividades de programación y emisión de televisión</t>
  </si>
  <si>
    <t>611 Telecomunicaciones por cable</t>
  </si>
  <si>
    <t>612 Telecomunicaciones inalámbricas</t>
  </si>
  <si>
    <t>619 Otras actividades de telecomunicaciones</t>
  </si>
  <si>
    <t>620 Programación, consultoría y otras actividades relacionadas con la informática</t>
  </si>
  <si>
    <t>639 Otros servicios de información</t>
  </si>
  <si>
    <t>641 Intermediación monetaria</t>
  </si>
  <si>
    <t>651 Seguros</t>
  </si>
  <si>
    <t>662 Actividades auxiliares a seguros y fondos de pensiones</t>
  </si>
  <si>
    <t>683 Actividades inmobiliarias por cuenta de terceros</t>
  </si>
  <si>
    <t>691 Actividades jurídicas</t>
  </si>
  <si>
    <t>692 Actividades de contabilidad, teneduría de libros, auditoría y asesoría fiscal</t>
  </si>
  <si>
    <t>702 Actividades de consultoría de gestión empresarial</t>
  </si>
  <si>
    <t>711 Servicios técnicos de arquitectura e ingeniería y otras actividades relacionadas con el asesoramiento técnico</t>
  </si>
  <si>
    <t>712 Ensayos y análisis técnicos</t>
  </si>
  <si>
    <t>721 Investigación y desarrollo experimental en ciencias naturales y técnicas</t>
  </si>
  <si>
    <t>731 Publicidad</t>
  </si>
  <si>
    <t>742 Actividades de fotografía</t>
  </si>
  <si>
    <t>749 Otras actividades profesionales, científicas y técnicas n.c.o.p.</t>
  </si>
  <si>
    <t>750 Actividades veterinarias</t>
  </si>
  <si>
    <t>771 Alquiler de vehículos de motor</t>
  </si>
  <si>
    <t>773 Alquiler de otra maquinaria, equipos y bienes tangibles</t>
  </si>
  <si>
    <t>774 Arrendamiento de la propiedad intelectual y productos similares, excepto trabajos protegidos por los derechos de autor</t>
  </si>
  <si>
    <t>782 Actividades de las empresas de trabajo temporal</t>
  </si>
  <si>
    <t>783 Otra provisión de recursos humanos</t>
  </si>
  <si>
    <t>801 Actividades de seguridad privada</t>
  </si>
  <si>
    <t>811 Servicios integrales a edificios e instalaciones</t>
  </si>
  <si>
    <t>812 Actividades de limpieza</t>
  </si>
  <si>
    <t>813 Actividades de jardinería</t>
  </si>
  <si>
    <t>821 Actividades administrativas y auxiliares de oficina</t>
  </si>
  <si>
    <t>829 Actividades de apoyo a las empresas n.c.o.p.</t>
  </si>
  <si>
    <t>841 Administración Pública y de la política económica y social</t>
  </si>
  <si>
    <t>842 Prestación de servicios a la comunidad en general</t>
  </si>
  <si>
    <t>843 Seguridad Social obligatoria</t>
  </si>
  <si>
    <t>851 Educación preprimaria</t>
  </si>
  <si>
    <t>852 Educación primaria</t>
  </si>
  <si>
    <t>853 Educación secundaria</t>
  </si>
  <si>
    <t>854 Educación postsecundaria</t>
  </si>
  <si>
    <t>855 Otra educación</t>
  </si>
  <si>
    <t>861 Actividades hospitalarias</t>
  </si>
  <si>
    <t>862 Actividades médicas y odontológicas</t>
  </si>
  <si>
    <t>869 Otras actividades sanitarias</t>
  </si>
  <si>
    <t>871 Asistencia en establecimientos residenciales con cuidados sanitarios</t>
  </si>
  <si>
    <t>872 Asistencia en establecimientos residenciales para personas con discapacidad intelectual, enfermedad mental y drogodependencia</t>
  </si>
  <si>
    <t>873 Asistencia en establecimientos residenciales para personas mayores y con discapacidad física</t>
  </si>
  <si>
    <t>879 Otras actividades de asistencia en establecimientos residenciales</t>
  </si>
  <si>
    <t>881 Actividades de servicios sociales sin alojamiento para personas mayores y con discapacidad</t>
  </si>
  <si>
    <t>889 Otros actividades de servicios sociales sin alojamiento</t>
  </si>
  <si>
    <t>900 Actividades de creación, artísticas y espectáculos</t>
  </si>
  <si>
    <t>910 Actividades de bibliotecas, archivos, museos y otras actividades culturales</t>
  </si>
  <si>
    <t>920 Actividades de juegos de azar y apuestas</t>
  </si>
  <si>
    <t>931 Actividades deportivas</t>
  </si>
  <si>
    <t>932 Actividades recreativas y de entretenimiento</t>
  </si>
  <si>
    <t>941 Actividades de organizaciones empresariales, profesionales y patronales</t>
  </si>
  <si>
    <t>949 Otras actividades asociativas</t>
  </si>
  <si>
    <t>951 Reparación de ordenadores y equipos de comunicación</t>
  </si>
  <si>
    <t>952 Reparación de efectos personales y artículos de uso doméstico</t>
  </si>
  <si>
    <t>960 Otros servicios personales</t>
  </si>
  <si>
    <t>970 Actividades de los hogares como empleadores de personal doméstico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</si>
  <si>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</si>
  <si>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</si>
  <si>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</si>
  <si>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</si>
  <si>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</si>
  <si>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</si>
  <si>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</si>
  <si>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</si>
  <si>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</si>
  <si>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</si>
  <si>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</si>
  <si>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</si>
  <si>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</si>
  <si>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</si>
  <si>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</si>
  <si>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</si>
  <si>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</si>
  <si>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</si>
  <si>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</si>
  <si>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</si>
  <si>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</si>
  <si>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</si>
  <si>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</si>
  <si>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</si>
  <si>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</si>
  <si>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</si>
  <si>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</si>
  <si>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</si>
  <si>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</si>
  <si>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</si>
  <si>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</si>
  <si>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00 Ninguna información</t>
  </si>
  <si>
    <t>01 Zonas industriales - sin especificar</t>
  </si>
  <si>
    <t>02 Obras, construcción, cantera, mina a cielo abierto - sin especificar</t>
  </si>
  <si>
    <t>03 Lugares agrícolas, ganaderos, forestales, de piscicultura - sin especificar</t>
  </si>
  <si>
    <t>04 Lugares del sector servicios, oficinas, zonas de ocio, etc - sin especificar</t>
  </si>
  <si>
    <t>05 Centros sanitarios - sin especificar</t>
  </si>
  <si>
    <t>06 Lugares públicos, medios de transporte - sin especificar</t>
  </si>
  <si>
    <t>07 Domicilios - sin especificar</t>
  </si>
  <si>
    <t>08 Lugares de actividades deportivas - sin especificar</t>
  </si>
  <si>
    <t>09 En el aire, elevados - con excepción de las obras - sin especificar</t>
  </si>
  <si>
    <t>10 Subterráneos - con excepción de las obras - sin especificar</t>
  </si>
  <si>
    <t>11 En el agua, a bordo de todo tipo de navíos, excepto obras - sin especificar</t>
  </si>
  <si>
    <t>12 En medio hiperbárico, bajo el agua - excepto obras - sin especificar</t>
  </si>
  <si>
    <t>99 Otros Tipos de Lugar no codificados en esta clasificación</t>
  </si>
  <si>
    <t>0 Ninguna información - sin especificar</t>
  </si>
  <si>
    <t>1 Tareas de producción, transformación, almacenamiento - sin especificar</t>
  </si>
  <si>
    <t>2 Movimiento de tierras, construcción, demolición - sin especificar</t>
  </si>
  <si>
    <t>3 Labores agrícolas, forestales, ganaderas, piscícolas - sin especificar</t>
  </si>
  <si>
    <t>4 Servicios a empresas o a personal y trabajos intelectuales - sin especificar</t>
  </si>
  <si>
    <t>5 Tareas de instalación, mantenimiento, limpieza, gestión de residuos, vigilancia - sin especificar</t>
  </si>
  <si>
    <t>6 Circulación, actividades deportivas y artísticas - sin especificar</t>
  </si>
  <si>
    <t>9 Otros tipos de trabajo no codificados en esta clasificación - sin especificar</t>
  </si>
  <si>
    <t>11 Arrancar la máquina, parar la máquina.</t>
  </si>
  <si>
    <t>12 Alimentar la máquina, vaciar la máquina.</t>
  </si>
  <si>
    <t>13 Vigilar la máquina, hacer funcionar - conducir la máquina.</t>
  </si>
  <si>
    <t>21 Trabajar con herramientas manuales sin motor.</t>
  </si>
  <si>
    <t>22 Trabajar con herramientas manuales con motor.</t>
  </si>
  <si>
    <t>31 Conducir un medio de transporte o un equipo de carga - móvil y con motor.</t>
  </si>
  <si>
    <t>32 Conducir un medio de transporte o un equipo de carga - móvil y sin motor.</t>
  </si>
  <si>
    <t>33 Ser pasajero a bordo de un medio de transporte.</t>
  </si>
  <si>
    <t>41 Coger con la mano, agarrar, asir, sujetar en la mano, poner - en un plano horizontal.</t>
  </si>
  <si>
    <t>42 Ligar, atar, arrancar, deshacer, prensar, destornillar, atornillar, girar.</t>
  </si>
  <si>
    <t>43 Fijar, colgar, izar, instalar - en un plano vertical.</t>
  </si>
  <si>
    <t>44 Lanzar, proyectar lejos.</t>
  </si>
  <si>
    <t>45 Abrir, cerrar (una caja, un embalaje, un paquete).</t>
  </si>
  <si>
    <t>46 Verter, introducir líquidos, llenar, regar, pulverizar, vaciar, achicar.</t>
  </si>
  <si>
    <t>47 Abrir (un cajón), empujar (una puerta de un hangar, de un despacho, de un armario).</t>
  </si>
  <si>
    <t>49 Otra Actividad física específica conocida del grupo 40 pero no mencionada anteriormente.</t>
  </si>
  <si>
    <t>51 Transportar verticalmente - alzar, levantar, bajar, etc. un objeto.</t>
  </si>
  <si>
    <t>52 Transportar horizontalmente - tirar de, empujar, hacer rodar, etc. un objeto.</t>
  </si>
  <si>
    <t>53 Transportar una carga (portar) - por parte de una persona.</t>
  </si>
  <si>
    <t>61 Andar, correr, subir, bajar, etc.</t>
  </si>
  <si>
    <t>62 Entrar, salir.</t>
  </si>
  <si>
    <t>63 Saltar, abalanzarse, etc.</t>
  </si>
  <si>
    <t>64 Arrastrarse, trepar, etc.</t>
  </si>
  <si>
    <t>65 Levantarse, sentarse, etc.</t>
  </si>
  <si>
    <t>66 Nadar, sumergirse.</t>
  </si>
  <si>
    <t>67 Hacer movimientos en un mismo sitio.</t>
  </si>
  <si>
    <t>70 Estar presente - Sin especificar.</t>
  </si>
  <si>
    <t>99 Otra Actividad física específica no codificada en esta clasificación.</t>
  </si>
  <si>
    <t>0 Ninguna información</t>
  </si>
  <si>
    <t>5 Contacto con "agente material" cortante, punzante, duro, rugoso - Sin especificar</t>
  </si>
  <si>
    <t>9 Infartos, derrames cerebrales y otras patologías no traumáticas</t>
  </si>
  <si>
    <t>00 Ninguna información.</t>
  </si>
  <si>
    <t>11 Problema eléctrico causado por fallo en la instalación - que da lugar a un contacto indirecto.</t>
  </si>
  <si>
    <t>12 Problema eléctrico - que da lugar a un contacto directo.</t>
  </si>
  <si>
    <t>13 Explosión.</t>
  </si>
  <si>
    <t>14 Incendio, fuego.</t>
  </si>
  <si>
    <t>19 Otra Desviación conocida del grupo 10 pero no mencionada anteriormente.</t>
  </si>
  <si>
    <t>21 En estado de sólido - desbordamiento, vuelco.</t>
  </si>
  <si>
    <t>22 En estado líquido - escape, rezumamiento, derrame, salpicadura, aspersión.</t>
  </si>
  <si>
    <t>23 En estado gaseoso - vaporización, formación de aerosoles, formación de gases.</t>
  </si>
  <si>
    <t>24 Pulverulento - emanación de humos, emisión de polvo, partículas.</t>
  </si>
  <si>
    <t>29 Otra Desviación conocida del grupo 20 pero no mencionada anteriormente.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</si>
  <si>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</si>
  <si>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</si>
  <si>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</si>
  <si>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</si>
  <si>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</si>
  <si>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</si>
  <si>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</si>
  <si>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</si>
  <si>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</si>
  <si>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</si>
  <si>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</si>
  <si>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</si>
  <si>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</si>
  <si>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</si>
  <si>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</si>
  <si>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61 Pisar un objeto cortante.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</si>
  <si>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</si>
  <si>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</si>
  <si>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</si>
  <si>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</si>
  <si>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</si>
  <si>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</si>
  <si>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</si>
  <si>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</si>
  <si>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</si>
  <si>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</si>
  <si>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</si>
  <si>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82 Violencia, agresión, amenaza - entre miembros de la empresa que se hallan bajo la autoridad del empresario.</t>
  </si>
  <si>
    <t>83 Violencia, agresión, amenaza - ejercida por personas ajenas a la empresa sobre las víctimas en el marco de sus funciones (atraco a banco, conductores autobús, etc.).</t>
  </si>
  <si>
    <t>84 Agresión, empujón - por animales.</t>
  </si>
  <si>
    <t>85 Presencia de la víctima o de una tercera persona que represente en sí misma un peligro para ella misma y, en su caso, para otros.</t>
  </si>
  <si>
    <t>89 Otra Desviación conocida del grupo 80 pero no mencionada anteriormente.</t>
  </si>
  <si>
    <t>99 Otra Desviación no codificada en esta clasificación.</t>
  </si>
  <si>
    <t>0001 Ningún agente material</t>
  </si>
  <si>
    <t>0002 Ninguna información</t>
  </si>
  <si>
    <t>0101 Elementos de edificios, de construcciones - puertas, paredes, tabiques, etc.y obstáculos por definición (ventanas, ventanales, etc.)</t>
  </si>
  <si>
    <t>0102 Superficies o áreas de circulación al mismo nivel- suelos (interior o exterior, terrenos agrícolas, terrenos de deporte, suelos resbaladizos, suelos congestionados, tabla con clavos)</t>
  </si>
  <si>
    <t>0103 Superficies o áreas de circulación a nivel - flotantes</t>
  </si>
  <si>
    <t>0199 Otras construcciones y superficies al mismo nivel clasificadas en el grupo 01 pero no citadas anteriormente</t>
  </si>
  <si>
    <t>0201 Partes de edificio fijas en altura (tejados, terrazas, aberturas, escaleras, rampas)</t>
  </si>
  <si>
    <t>0202 Construcciones, superficies fijas en altura (comprende las pasarelas, escalas fijas, castilletes)</t>
  </si>
  <si>
    <t>0203 Construcciones, superficies móviles en altura (comprende andamios, escalas móviles, barquillas, plataformas elevadoras)</t>
  </si>
  <si>
    <t>0204 Construcciones, superficies temporales en altura (comprende andamios temporales, arneses, guindolas)</t>
  </si>
  <si>
    <t>0205 Construcciones, superficies en altura flotantes (comprende las plataformas de perforación, los andamios sobre pontones)</t>
  </si>
  <si>
    <t>0299 Otras construcciones y superficies porencima del nivel del suelo clasificadas en el grupo 02 pero no citadas anteriormente</t>
  </si>
  <si>
    <t>0301 Excavaciones, zanjas, pozos, fosas, escarpaduras, zanjas de garajes</t>
  </si>
  <si>
    <t>0303 Medios submarinos</t>
  </si>
  <si>
    <t>0399 Otras construcciones en profundidad clasificadas en el grupo 03 pero no citadas anteriormente</t>
  </si>
  <si>
    <t>0401 Dispositivos de distribución de materia, de alimentación, canalizaciones - fijos - para gas, aire, líquidos, sólidos, incluidas las tolvas</t>
  </si>
  <si>
    <t>0402 Dispositivos de distribución de materia, de alimentación, canalizaciones móviles</t>
  </si>
  <si>
    <t>0403 Canales de desagüe, drenajes</t>
  </si>
  <si>
    <t>0499 Otros dispositivos de distribución de materia, de alimentación, canalizaciones, clasificados en el grupo 04 pero no citados anteriormente</t>
  </si>
  <si>
    <t>0501 Motores, generadores de energía (térmica, eléctrica, de radiación), incluidos los compresores y las bombas</t>
  </si>
  <si>
    <t>0502 Dispositivos de transmisión y almacenamiento de energía (mecánica, neumática, hidráulica, eléctrica, incluso baterías, acumuladores)</t>
  </si>
  <si>
    <t>0599 Otros dispositivos de transmisión y de almacenamiento de energía clasificados en el grupo 05 pero no citados anteriormente</t>
  </si>
  <si>
    <t>0601 Herramientas manuales sin motor para serrar</t>
  </si>
  <si>
    <t>0602 Herramientas manuales sin motor para cortar, separar (comprende tijeras, cizallas, podaderas)</t>
  </si>
  <si>
    <t>0603 Herramientas manuales sin motor para tallar, mortajar, cincelar, recortar, tundir</t>
  </si>
  <si>
    <t>0604 Herramientas manuales sin motor para raspar, pulir, lijar</t>
  </si>
  <si>
    <t>0605 Herramientas manuales sin motor para taladrar, tornear, atornillar</t>
  </si>
  <si>
    <t>0606 Herramientas manuales sin motor para clavar, remachar, grapar</t>
  </si>
  <si>
    <t>0608 Herramientas manuales sin motor para soldar, pegar</t>
  </si>
  <si>
    <t>0609 Herramientas manuales sin motor para extracción de materiales y trabajo del suelo (comprende las herramientas agrícolas)</t>
  </si>
  <si>
    <t>0610 Herramientas manuales sin motor para encerar, lubrificar, lavar, limpiar</t>
  </si>
  <si>
    <t>0611 Herramientas manuales sin motor para pintar</t>
  </si>
  <si>
    <t>0612 Herramientas manuales sin motor para sostener, agarrar</t>
  </si>
  <si>
    <t>0613 Herramientas manuales sin motor para trabajos de cocina (excepto cuchillos)</t>
  </si>
  <si>
    <t>0614 Herramientas manuales sin motor para trabajos de medicina y de cirugía, punzantes, cortantes</t>
  </si>
  <si>
    <t>0615 Herramientas manuales sin motor para trabajos de medicina y de cirugía, no cortantes, otras</t>
  </si>
  <si>
    <t>0616 Herramientas manuales sin motor para pescar (artes de pesca, anzuelo, etc)</t>
  </si>
  <si>
    <t>0699 Otras herramientas manuales sin motor para otros trabajos clasificadas en el grupo 06 pero no citadas anteriormente</t>
  </si>
  <si>
    <t>0701 Herramientas mecánicas manuales para serrar</t>
  </si>
  <si>
    <t>0702 Herramientas mecánicas manuales para cortar, separar (comprende tijeras, cizallas, podaderas)</t>
  </si>
  <si>
    <t>0703 Herramientas mecánicas manuales para tallar, mortajar, cincelar, recortar, tundir</t>
  </si>
  <si>
    <t>0704 Herramientas mecánicas manuales para raspar, pulir, lijar (comprende tronzadora de disco)</t>
  </si>
  <si>
    <t>0705 Herramientas mecánicas manuales para taladrar, hacer girar, atornillar</t>
  </si>
  <si>
    <t>0706 Herramientas mecánicas manuales para clavar, remachar, grapar</t>
  </si>
  <si>
    <t>0708 Herramientas mecánicas manuales para soldar, pegar</t>
  </si>
  <si>
    <t>0709 Herramientas mecánicas manuales para extracción de materiales y trabajo del suelo (comprende herramientas agrícolas, trituradores de hormigón)</t>
  </si>
  <si>
    <t>0710 Herramientas mecánicas manuales para encerar, lubrificar, lavar, limpiar (comprende aspirador, limpiador a alta presión)</t>
  </si>
  <si>
    <t>0712 Herramientas mecánicas manuales para sostener, agarrar</t>
  </si>
  <si>
    <t>0713 Herramientas mecánicas manuales para trabajos de cocina (excepto cuchillos)</t>
  </si>
  <si>
    <t>0714 Herramientas mecánicas manuales para calentar (comprende secador, decapador térmico, plancha eléctrica)</t>
  </si>
  <si>
    <t>0715 Herramientas mecánicas manuales para trabajos de medicina y de cirugía, punzantes, cortantes</t>
  </si>
  <si>
    <t>0799 Otras herramientas mecánicas sostenidas o guiadas con las manos clasificadas en el grupo 07 pero no citadas anteriormente</t>
  </si>
  <si>
    <t>0801 Herramientas manuales, sin especificación en cuanto a motorización, para serrar</t>
  </si>
  <si>
    <t>0802 Herramientas manuales, sin especificación en cuanto a motorización, para cortar, separar (comprende tijeras, cizallas, podaderas...)</t>
  </si>
  <si>
    <t>0803 Herramientas manuales, sin especificación en cuanto a motorización, para tallar, mortajar, cincelar, recortar, tundir</t>
  </si>
  <si>
    <t>0804 Herramientas manuales, sin especificación en cuanto a motorización, para raspar, pulir, lijar</t>
  </si>
  <si>
    <t>0805 Herramientas manuales, sin especificación en cuanto a motorización, para taladrar, hacer girar, atornillar</t>
  </si>
  <si>
    <t>0806 Herramientas manuales, sin especificación en cuanto a motorización, para clavar, remachar, grapar</t>
  </si>
  <si>
    <t>0808 Herramientas manuales, sin especificación en cuanto a motorización, para soldar, pegar</t>
  </si>
  <si>
    <t>0810 Herramientas manuales, sin especificación en cuanto a motorización, para encerar, lubrificar, lavar, limpiar</t>
  </si>
  <si>
    <t>0812 Herramientas manuales, sin especificación en cuanto a motorización, para sostener, agarrar</t>
  </si>
  <si>
    <t>0813 Herramientas manuales, sin especificación en cuanto a motorización, para trabajos de cocina (excepto cuchillos)</t>
  </si>
  <si>
    <t>0899 Otras herramientas manuales, sin especificación en cuanto a motorización, para otros trabajos, clasificadas en el grupo 08 pero no citadas anteriormente</t>
  </si>
  <si>
    <t>0901 Máquinas portátiles o móviles de extracción y para trabajo del suelo - minas, canteras y equipos de construcción/obras públicas</t>
  </si>
  <si>
    <t>0902 Máquinas portátiles o móviles para trabajo del suelo - agricultura</t>
  </si>
  <si>
    <t>0903 Máquinas portátiles o móviles (excepto trabajo del suelo) - de solar de obras</t>
  </si>
  <si>
    <t>0904 Máquinas móviles de limpieza de suelos</t>
  </si>
  <si>
    <t>0999 Otras máquinas y equipos portátiles o móviles clasificados en el grupo 09 pero no citados anteriormente</t>
  </si>
  <si>
    <t>1001 Máquinas fijas para extracción y trabajo del suelo</t>
  </si>
  <si>
    <t>1002 Máquinas para la preparación de los materiales: triturar, pulverizar, filtrar, separar, mezclar, amasar</t>
  </si>
  <si>
    <t>1003 Máquinas para la transformación de los materiales - procedimientos químicos (reactores, fermentadores)</t>
  </si>
  <si>
    <t>1004 Máquinas para la transformación de los materiales - procedimientos en caliente (hornos, secadores estufas)</t>
  </si>
  <si>
    <t>1005 Máquinas para la transformación de los materiales - procedimientos en frío (producción de frío)</t>
  </si>
  <si>
    <t>1006 Máquinas para la transformación de los materiales, otros procedimientos</t>
  </si>
  <si>
    <t>1007 Formar por prensado, aplastamiento (máquinas de)</t>
  </si>
  <si>
    <t>1008 Máquinas para formar - por calandrado, laminado, máquinas de cilindros (incluso fabricación de papel)</t>
  </si>
  <si>
    <t>1009 Máquinas de formar - por inyección, extrusión, soplado, hilatura, moldeado, fusión, fundición</t>
  </si>
  <si>
    <t>1010 Máquinas de mecanizado (cepillar, fresar, alisar, esmerilar, pulir, tornear, taladrar)</t>
  </si>
  <si>
    <t>1011 Máquinas de mecanizado para serrar</t>
  </si>
  <si>
    <t>1012 Máquinas de mecanizado - para cortar, ranurar, recortar (comprende prensa estampadora, cizalla, guillotina, oxicorte)</t>
  </si>
  <si>
    <t>1013 Máquinas para el tratamiento de superficies (limpiar, lavar, secar, pintar, imprimir)</t>
  </si>
  <si>
    <t>1015 Máquinas para ensamblar (soldar, pegar, clavar, atornillar, remachar, hilar, alambrar, coser, grapar)</t>
  </si>
  <si>
    <t>1016 Máquinas para acondicionar, embalar (llenar, etiquetar, cerrar...)</t>
  </si>
  <si>
    <t>1017 Otras máquinas de industrias específicas (control de ensayos, diversas)</t>
  </si>
  <si>
    <t>1018 Máquinas específicas utilizadas en agricultura, ganadería, no relacionadas con las máquinas anteriormente citadas</t>
  </si>
  <si>
    <t>1099 Otras máquinas y equipos fijos clasificados en el grupo 10 pero no citados anteriormente</t>
  </si>
  <si>
    <t>1101 Transportadores fijos, equipos y sistemas de transporte continuo - mediante cinta transportadora, escaleras mecánicas, teleféricos, transportadores, etc.</t>
  </si>
  <si>
    <t>1102 Elevadores, ascensores, equipos de nivelación - montacargas, elevadores de cangilones, gatos, tornos, etc.</t>
  </si>
  <si>
    <t>1103 Grúas fijas, móviles, montadas sobre vehículos, grúas de puente, equipos de elevación de carga suspendida</t>
  </si>
  <si>
    <t>1104 Dispositivos móviles de transporte, carros de transporte (carros motorizados o no) - carretillas, estibadores para placas estibadoras, etc.</t>
  </si>
  <si>
    <t>1105 Dispositivos elevadores, de amarre, de prensión y materiales diversos para el transporte (comprende eslingas, ganchos, cordaje...)</t>
  </si>
  <si>
    <t>1106 Dispositivos de almacenamiento, embalaje, contenedores fijos (silos, depósitos, cisternas, tanques)</t>
  </si>
  <si>
    <t>1107 Dispositivos de almacenamiento, embalaje, contenedores móviles</t>
  </si>
  <si>
    <t>1108 Accesorios de almacenamiento, estanterías, estanterías especiales para almacenar cargas en palets, palets</t>
  </si>
  <si>
    <t>1109 Embalajes diversos, pequeños y medianos, móviles (cestos, recipientes diversos, botellas, cajones, extintores...)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</si>
  <si>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</si>
  <si>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</si>
  <si>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</si>
  <si>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</si>
  <si>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</si>
  <si>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1302 Vehículos sobre raíles, incluso monorraíles suspendidos: de pasajeros</t>
  </si>
  <si>
    <t>1303 Vehículos náuticos: de carga</t>
  </si>
  <si>
    <t>1304 Vehículos náuticos: de pasajeros</t>
  </si>
  <si>
    <t>1305 Vehículos náuticos: de pesca</t>
  </si>
  <si>
    <t>1399 Otros vehículos de transporte clasificados en el grupo 13 pero no citados anteriormente</t>
  </si>
  <si>
    <t>1401 Materiales de construcción - grandes y pequeños: agente prefabricado, encofrado, viguetas, ladrillos, tejas...</t>
  </si>
  <si>
    <t>1402 Elementos constitutivos de máquina, de vehículo: chasis, cárter, manivela, rueda, etc.</t>
  </si>
  <si>
    <t>1403 Piezas trabajadas, elementos o herramientas de máquinas (incluso los fragmentos y astillas procedentes de estos agentes materiales)</t>
  </si>
  <si>
    <t>1404 Elementos de ensamblaje, tornillos, clavos, bulones</t>
  </si>
  <si>
    <t>1405 Partículas, polvos, fragmentos, trozos, proyecciones, astillas y otros elementos resultantes de rotura</t>
  </si>
  <si>
    <t>1406 Productos - de la agricultura (comprende granos, paja, otras producciones agrícolas)</t>
  </si>
  <si>
    <t>1407 Productos - para la agricultura, la ganadería (comprende abonos, alimentos para animales)</t>
  </si>
  <si>
    <t>1408 Productos almacenados (comprende los objetos y embalajes dispuestos en un almacenamiento)</t>
  </si>
  <si>
    <t>1409 Productos almacenados - en rollos, bobinas</t>
  </si>
  <si>
    <t>1410 Cargas - transportadas sobre dispositivo de manipulación mecánica, de transporte</t>
  </si>
  <si>
    <t>1411 Cargas - suspendidas de dispositivo de puesta a nivel, una grúa</t>
  </si>
  <si>
    <t>1412 Cargas - manipuladas a mano</t>
  </si>
  <si>
    <t>1499 Otros materiales, objetos, productos, elementos de máquinas clasificados en el grupo 14 pero no citados anteriormente</t>
  </si>
  <si>
    <t>1501 Materias - cáusticas, corrosivas (sólidas, líquidas o gaseosas)</t>
  </si>
  <si>
    <t>1502 Materias - nocivas, tóxicas (sólidas líquidas o gaseosas)</t>
  </si>
  <si>
    <t>1503 Materias - inflamables (sólidas, líquidas o gaseosas)</t>
  </si>
  <si>
    <t>1504 Materias - explosivas, reactivas (sólidas, líquidas o gaseosas)</t>
  </si>
  <si>
    <t>1505 Gases, vapores sin efectos específicos - inertes para la vida, asfixiantes</t>
  </si>
  <si>
    <t>1507 Sustancias - biológicas</t>
  </si>
  <si>
    <t>1508 Sustancias, materias - sin peligro específico (agua, materias inertes...)</t>
  </si>
  <si>
    <t>1599 Otras sustancias químicas, explosivas, radioactivas, biológicas clasificadas en el grupo 15 pero no citadas anteriormente</t>
  </si>
  <si>
    <t>1601 Dispositivos de protección - sobre máquina</t>
  </si>
  <si>
    <t>1602 Equipos de protección individual</t>
  </si>
  <si>
    <t>1603 Dispositivos y equipos de emergencia</t>
  </si>
  <si>
    <t>1701 Mobiliario</t>
  </si>
  <si>
    <t>1702 Equipos - informáticos, ofimática, reprografía, comunicación</t>
  </si>
  <si>
    <t>1703 Equipos - para enseñanza, escritura, dibujo - comprende: máquinas de escribir, de timbrar, ampliadora, fechador, etc.</t>
  </si>
  <si>
    <t>1704 Objetos y equipos para el deporte y los juegos</t>
  </si>
  <si>
    <t>1706 Objetos personales, prendas de vestir</t>
  </si>
  <si>
    <t>1707 Instrumentos de música</t>
  </si>
  <si>
    <t>1708 Aparatos, utensilios, objetos, ropa del hogar (uso profesional)</t>
  </si>
  <si>
    <t>1799 Otros equipos de oficina y personales, material de deporte, armas, clasificados en el grupo 17 pero no citados anteriormente</t>
  </si>
  <si>
    <t>1801 Árboles, plantas, cultivos</t>
  </si>
  <si>
    <t>1802</t>
  </si>
  <si>
    <t>1802 Animales - domésticos y de cría</t>
  </si>
  <si>
    <t>1803 Animales salvajes, insectos, serpientes</t>
  </si>
  <si>
    <t>1806 Humanos</t>
  </si>
  <si>
    <t>1901 Residuos en grandes cantidades - de materias, productos, materiales, objetos</t>
  </si>
  <si>
    <t>1903 Residuos en grandes cantidades de sustancias biológicas, vegetales, animales</t>
  </si>
  <si>
    <t>1999 Otros residuos en grandes cantidades clasificados en el grupo 19 pero no citados anteriormente</t>
  </si>
  <si>
    <t>2001 Fenómenos físicos, ruido, radiación natural (luz, arco luminoso, presurización, despresurización, presión...)</t>
  </si>
  <si>
    <t>2002 Elementos naturales y atmosféricos (comprende superficies de agua, barro, lluvia, granizo, nieve, hielo, ráfaga de viento...)</t>
  </si>
  <si>
    <t>2003 Catástrofes naturales (comprende inundación, volcanismo, terremoto, maremoto, fuego, incendio...)</t>
  </si>
  <si>
    <t>2099 Otros fenómenos físicos y elementos naturales clasificados en el grupo 20 pero no citados anteriormente</t>
  </si>
  <si>
    <t>9900 Otros agentes materiales no citados en esta clasificación</t>
  </si>
  <si>
    <t>0 Ninguna información.</t>
  </si>
  <si>
    <t>9 Otra Desviación no codificada en esta clasificación.</t>
  </si>
  <si>
    <t>00 Ningún agente material o ninguna información</t>
  </si>
  <si>
    <t>01 Edificios, superficies al mismo nivel (interior o exterior, fijas o móviles, temporales o no) - sin especificar</t>
  </si>
  <si>
    <t>02 Edificios, construcciones, superficies en altura (interior o exterior) - sin especificar</t>
  </si>
  <si>
    <t>03 Edificios, construcciones, superficies por debajo del nivel del suelo (interior o exterior) - sin especificar</t>
  </si>
  <si>
    <t>04 Dispositivos de distribución de materia, de alimentación, canalizaciones - sin especificar</t>
  </si>
  <si>
    <t>05 Motores, dispositivos de transmisión y de almacenamiento de energía - sin especificar</t>
  </si>
  <si>
    <t>06 Herramientas manuales sin motor - sin especificar</t>
  </si>
  <si>
    <t>07 Herramientas mecánicas sostenidas o guiadas con las manos - sin especificar</t>
  </si>
  <si>
    <t>08 Herramientas manuales, sin especificación en cuanto a motorización - en general</t>
  </si>
  <si>
    <t>09 Máquinas y equipos portátiles o móviles - sin especificar</t>
  </si>
  <si>
    <t>10 Máquinas y equipos fijos - sin especificar</t>
  </si>
  <si>
    <t>11 Dispositivos de traslado, transporte y almacenamiento - sin especificar</t>
  </si>
  <si>
    <t>12 Vehículos terrestres - sin especificar</t>
  </si>
  <si>
    <t>13 Otros vehículos de transporte - sin especificar</t>
  </si>
  <si>
    <t>14 Materiales, objetos, productos, elementos constitutivos de máquina o de vehículo, fragmentos, polvos - sin especificar</t>
  </si>
  <si>
    <t>15 Sustancias químicas, explosivas, radioactivas, biológicas - sin especificar</t>
  </si>
  <si>
    <t>16 Dispositivos y equipos de protección - sin especificar</t>
  </si>
  <si>
    <t>17 Equipos de oficina y personales, material de deporte, armas, aparatos domésticos - sin especificar</t>
  </si>
  <si>
    <t>18 Organismos vivos y seres humanos - sin especificar</t>
  </si>
  <si>
    <t>19 Residuos en grandes cantidades - sin especificar</t>
  </si>
  <si>
    <t>20 Fenómenos físicos y elementos naturales - sin especificar</t>
  </si>
  <si>
    <t>99 Otros agentes materiales no citados en esta clasificación</t>
  </si>
  <si>
    <t>00 Tipo de lesión desconocida o sin especificar</t>
  </si>
  <si>
    <t>01 Heridas y lesiones superficiales</t>
  </si>
  <si>
    <t>02 Fracturas de huesos</t>
  </si>
  <si>
    <t>03 Dislocaciones, esguinces y torceduras</t>
  </si>
  <si>
    <t>04 Amputaciones traumáticas (pérdida de partes del cuerpo)</t>
  </si>
  <si>
    <t>05 Conmociones y lesiones internas</t>
  </si>
  <si>
    <t>06 Quemaduras, escaldaduras y congelación</t>
  </si>
  <si>
    <t>07 Envenenamientos e infecciones</t>
  </si>
  <si>
    <t>08 Ahogamientos y asfixias</t>
  </si>
  <si>
    <t>09 Efectos del ruido, la vibración y la presión</t>
  </si>
  <si>
    <t>10 Efectos de las temperaturas extremas, la luz y la radiación</t>
  </si>
  <si>
    <t>11 Trauma psíquico, choque traumático</t>
  </si>
  <si>
    <t>12 Lesiones múltiples</t>
  </si>
  <si>
    <t>13 Infartos, derrames cerebrales y otras patologías no traumáticas</t>
  </si>
  <si>
    <t>99 Otras lesiones especificadas no incluidas en otros apartados</t>
  </si>
  <si>
    <t>0 Parte del cuerpo afectada, sin especificar</t>
  </si>
  <si>
    <t>1 Cabeza, no descrita con más detalle</t>
  </si>
  <si>
    <t>2 Cuello, incluida la columna y las vértebras cervicales</t>
  </si>
  <si>
    <t>3 Espalda, incluida la columna y las vértebras dorsolumbares</t>
  </si>
  <si>
    <t>4 Tronco y órganos, no descritos con más detalle</t>
  </si>
  <si>
    <t>5 Extremidades superiores, no descritas con más detalle</t>
  </si>
  <si>
    <t>6 Extremidades inferiores, no descritas con más detalle</t>
  </si>
  <si>
    <t>7 Todo el cuerpo y múltiples partes, no descritas con más detalle</t>
  </si>
  <si>
    <t>9 Otras partes del cuerpo no mencionadas anteriormente</t>
  </si>
  <si>
    <t>%</t>
  </si>
  <si>
    <t>Con baja en jornada de trabajo</t>
  </si>
  <si>
    <t>Con baja in itinere</t>
  </si>
  <si>
    <t>TOTAL</t>
  </si>
  <si>
    <t>Sin baja</t>
  </si>
  <si>
    <t>Accidentes con baja en jornada de trabajo según grado de lesión y sector de actividad económica</t>
  </si>
  <si>
    <t>Sector</t>
  </si>
  <si>
    <t>Total nº</t>
  </si>
  <si>
    <t>Total %</t>
  </si>
  <si>
    <t>AGRICULTURA</t>
  </si>
  <si>
    <t>INDUSTRIA</t>
  </si>
  <si>
    <t>CONSTRUCCIÓN</t>
  </si>
  <si>
    <t>SERVICIOS</t>
  </si>
  <si>
    <t>Accidentes con baja en jornada de trabajo según grado de lesión y lugar del accidente</t>
  </si>
  <si>
    <t>Lugar</t>
  </si>
  <si>
    <t>Total%</t>
  </si>
  <si>
    <t>Leve %</t>
  </si>
  <si>
    <t>Grave %</t>
  </si>
  <si>
    <t>Muy Grave</t>
  </si>
  <si>
    <t>Muy grave%</t>
  </si>
  <si>
    <t>Mortal %</t>
  </si>
  <si>
    <t>Accidentes con baja en jornada de trabajo según grado de lesión y sexo</t>
  </si>
  <si>
    <t>Sexo</t>
  </si>
  <si>
    <t>Hombre</t>
  </si>
  <si>
    <t>Mujer</t>
  </si>
  <si>
    <t>Accidentes con baja en jornada de trabajo según grado de lesión y edad</t>
  </si>
  <si>
    <t>Edad</t>
  </si>
  <si>
    <t>Accidentes con baja en jornada de trabajo según sector de actividad económica, sexo y edad</t>
  </si>
  <si>
    <t>Accidentes con baja en jornada de trabajo según grado de lesión y ocupación del trabajador</t>
  </si>
  <si>
    <t>Ocupación CNO 2011</t>
  </si>
  <si>
    <t>Accidentes con baja en jornada de trabajo según grado de lesión y tipo de contrato</t>
  </si>
  <si>
    <t>Tipos de contratos</t>
  </si>
  <si>
    <t xml:space="preserve">  Total nº          </t>
  </si>
  <si>
    <t>INDEFINIDO</t>
  </si>
  <si>
    <t>Tiempo Completo</t>
  </si>
  <si>
    <t>Tiempo Parcial</t>
  </si>
  <si>
    <t>Fijo / Discontinuo</t>
  </si>
  <si>
    <t>TOTAL CONTRATOS INDEFINIDOS</t>
  </si>
  <si>
    <t>Temporal Tiempo Completo</t>
  </si>
  <si>
    <t>TOTAL CONTRATOS TEMPORALES</t>
  </si>
  <si>
    <t>TOTALES</t>
  </si>
  <si>
    <t>Accidentes con baja en jornada de trabajo según sector de actividad y tipo de contrato</t>
  </si>
  <si>
    <t>Indefinido</t>
  </si>
  <si>
    <t>Temporal</t>
  </si>
  <si>
    <t>R.L. Especial</t>
  </si>
  <si>
    <t>Accidentes con baja en jornada de trabajo según grado de lesión y antigüedad en el puesto</t>
  </si>
  <si>
    <t>Antigüedad en el puesto</t>
  </si>
  <si>
    <t>Accidentes con baja en jornada de trabajo según grado de lesión y nacionalidad del trabajador</t>
  </si>
  <si>
    <t>ESPAÑOLES</t>
  </si>
  <si>
    <t>EXTRANJEROS</t>
  </si>
  <si>
    <t>Resto Europa</t>
  </si>
  <si>
    <t>TOTAL EXTRANJEROS</t>
  </si>
  <si>
    <t>Cod. País</t>
  </si>
  <si>
    <t>Accidentes con baja en jornada de trabajo según grado de lesión y tamaño de la empresa</t>
  </si>
  <si>
    <t>Tamaño de la empresa</t>
  </si>
  <si>
    <t>Accidentes con baja en jornada de trabajo según gradode lesión y municipio</t>
  </si>
  <si>
    <t>Código. Municipio*</t>
  </si>
  <si>
    <t>Accidentes con baja en jornada de trabajo según grado de lesión y actividad económica</t>
  </si>
  <si>
    <t>*Código CNAE 09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</si>
  <si>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</si>
  <si>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</si>
  <si>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</si>
  <si>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</si>
  <si>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</si>
  <si>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</si>
  <si>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</si>
  <si>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</si>
  <si>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</si>
  <si>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</si>
  <si>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</si>
  <si>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</si>
  <si>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</si>
  <si>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Accidentes con baja en jornada de trabajo según grado de lesión y mes</t>
  </si>
  <si>
    <t>Accidentes con baja en jornada de trabajo según grado de lesión y día de la semana</t>
  </si>
  <si>
    <t>Dia semana</t>
  </si>
  <si>
    <t xml:space="preserve">Accidentes con baja en jornada de trabajo según grado de lesión y hora del día </t>
  </si>
  <si>
    <t>Hora día</t>
  </si>
  <si>
    <t xml:space="preserve">Accidentes con baja en jornada de trabajo según grado de lesión y hora de trabajo </t>
  </si>
  <si>
    <t>Hora trabajo</t>
  </si>
  <si>
    <t>Accidentes con baja en jornada de trabajo según grado de lesión y tipo de lugar</t>
  </si>
  <si>
    <t>Tipo de lugar</t>
  </si>
  <si>
    <t>Accidentes con baja en jornada de trabajo según grado de lesión y tipo de trabajo</t>
  </si>
  <si>
    <t>Tipo de trabajo</t>
  </si>
  <si>
    <t>Accidentes con baja en jornada de trabajo según grado de lesión y actividad física específica</t>
  </si>
  <si>
    <t>Actividad física específica</t>
  </si>
  <si>
    <t>Accidentes con baja en jornada de trabajo según grado de lesión y forma/contacto</t>
  </si>
  <si>
    <t>Forma contacto</t>
  </si>
  <si>
    <t xml:space="preserve">6 Quedar atrapado, ser aplastado, sufrir una amputación </t>
  </si>
  <si>
    <t>Accidentes con baja en jornada de trabajo según grado de lesión y desviación</t>
  </si>
  <si>
    <t>Tipo de desviación</t>
  </si>
  <si>
    <t>Accidentes con baja en jornada de trabajo según grado de lesión y agente material asociado a la desviación</t>
  </si>
  <si>
    <t>Agente material</t>
  </si>
  <si>
    <t xml:space="preserve">1 Desviación por problema eléctrico, explosión, fuego </t>
  </si>
  <si>
    <t xml:space="preserve">2 Desviación por desbordamiento, vuelco, escape, derrame, vaporización, emanación </t>
  </si>
  <si>
    <t xml:space="preserve">3 Rotura, fractura, estallido, resbalón, caída, derrumbamiento de Agente material </t>
  </si>
  <si>
    <t>4 Pérdida (total o parcial) de control de máquinas, medios de transporte - equipo de carga, herramienta manual, objeto.</t>
  </si>
  <si>
    <t>5 Resbalón o tropezón con caída - Caída de personas</t>
  </si>
  <si>
    <t xml:space="preserve">6 Movimiento del cuerpo sin esfuerzo físico (en general provoca una lesión externa) </t>
  </si>
  <si>
    <t xml:space="preserve">7 Movimiento del cuerpo como consecuencia de o con esfuerzo físico (por lo general provoca una lesión interna) </t>
  </si>
  <si>
    <t xml:space="preserve">8 Sorpresa, miedo, violencia, agresión, amenaza, presencia </t>
  </si>
  <si>
    <t>Accidentes con baja en jornada de trabajo según desviación y agente material</t>
  </si>
  <si>
    <t>Accidentes con baja en jornada de trabajo según grado y tipo de lesión</t>
  </si>
  <si>
    <t>Tipo lesión</t>
  </si>
  <si>
    <t xml:space="preserve">04 Amputaciones traumáticas </t>
  </si>
  <si>
    <t>Accidentes con baja en jornada de trabajo según grado de lesión y parte del cuerpo</t>
  </si>
  <si>
    <t>Parte cuerpo</t>
  </si>
  <si>
    <t>Accidentes con baja en jornada de trabajo según parte del cuerpo y tipo de  lesión</t>
  </si>
  <si>
    <t>Parte del cuerpo</t>
  </si>
  <si>
    <t>00 Desconocida o sin especificar</t>
  </si>
  <si>
    <t>10 Efectos de las temperaturas extremas</t>
  </si>
  <si>
    <t>13 Infartos, derrames cerebrales y PNT</t>
  </si>
  <si>
    <t xml:space="preserve">99 Otras lesiones </t>
  </si>
  <si>
    <t>Accidentes con baja en jornada de trabajo según parte del cuerpo y forma/contacto</t>
  </si>
  <si>
    <t>2 Ahogamiento, quedar sepultado</t>
  </si>
  <si>
    <t xml:space="preserve">1 Contacto con corriente eléctrica o sustancias peligrosas - </t>
  </si>
  <si>
    <t xml:space="preserve">3 Aplastamiento sobre o contra un objeto inmóvil </t>
  </si>
  <si>
    <t>4 Choque o golpe contra un objeto en movimiento</t>
  </si>
  <si>
    <t>5 Contacto con "agente material" cortantE</t>
  </si>
  <si>
    <t>7 Sobreesfuerzo físico, trauma psíquico</t>
  </si>
  <si>
    <t xml:space="preserve">8 Mordeduras, patadas, etc. </t>
  </si>
  <si>
    <t>9 Infartos, derrames cerebrales y PNT</t>
  </si>
  <si>
    <t>Nº accidentes</t>
  </si>
  <si>
    <t>324 Guinea</t>
  </si>
  <si>
    <t>624 Guinea Bissau</t>
  </si>
  <si>
    <t>30006 Aledo</t>
  </si>
  <si>
    <t>202 Fabricación de pesticidas y otros productos agroquímicos</t>
  </si>
  <si>
    <t>272 Fabricación de pilas y acumuladores eléctricos</t>
  </si>
  <si>
    <t>390 Actividades de descontaminación y otros servicios de gestión de residuos</t>
  </si>
  <si>
    <t>682 Alquiler de bienes inmobiliarios por cuenta propia</t>
  </si>
  <si>
    <t>802 Servicios de sistemas de seguridad</t>
  </si>
  <si>
    <t>2 Ahogamiento, quedar sepultado, quedar envuelto - Sin especificar</t>
  </si>
  <si>
    <t>3 Aplastamiento sobre o contra un objeto inmóvil (el trabajador está en movimiento vertical u horizontal) - Sin especificar</t>
  </si>
  <si>
    <t>4 Choque o golpe contra un objeto en movimiento, colisión con - Sin especificar</t>
  </si>
  <si>
    <t>6 Quedar atrapado, ser aplastado, sufrir una amputación - Sin especificar</t>
  </si>
  <si>
    <t>7 Sobreesfuerzo físico, trauma psíquico, exposición a radiaciones, ruido, luz o presión - Sin especificar</t>
  </si>
  <si>
    <t>8 Mordeduras, patadas, etc. (de animales o personas) - Sin especificar</t>
  </si>
  <si>
    <t>0707 Herramientas mecánicas manuales para coser, tejer</t>
  </si>
  <si>
    <t>0809 Herramientas manuales, sin especificación en cuanto a motorización, para extracción de materiales y trabajo del suelo (comprende las herramientas agrícolas)</t>
  </si>
  <si>
    <t>* Accidentes de tráfico</t>
  </si>
  <si>
    <t>Año</t>
  </si>
  <si>
    <t>* Se han incluido los accidentes de tráfico como un epígrafe más de la clasificación de la forma o contacto que ocasionó la lesión, dadas sus especiales características.</t>
  </si>
  <si>
    <t>ATJ-1</t>
  </si>
  <si>
    <t>ATJ-2</t>
  </si>
  <si>
    <t>ATJ-3</t>
  </si>
  <si>
    <t>ATJ-4</t>
  </si>
  <si>
    <t>ATJ-5</t>
  </si>
  <si>
    <t>ATJ-6</t>
  </si>
  <si>
    <t>ATJ-7</t>
  </si>
  <si>
    <t>ATJ-8</t>
  </si>
  <si>
    <t>ATJ-9</t>
  </si>
  <si>
    <t>ATJ-10</t>
  </si>
  <si>
    <t>ATJ-11</t>
  </si>
  <si>
    <t>ATJ-12</t>
  </si>
  <si>
    <t>ATJ-13</t>
  </si>
  <si>
    <t>ATJ-14</t>
  </si>
  <si>
    <t>ATJ-15</t>
  </si>
  <si>
    <t>ATJ-16</t>
  </si>
  <si>
    <t>ATJ-17</t>
  </si>
  <si>
    <t>ATJ-18</t>
  </si>
  <si>
    <t>ATJ-19</t>
  </si>
  <si>
    <t>ATJ-20</t>
  </si>
  <si>
    <t>ATJ-21</t>
  </si>
  <si>
    <t>ATJ-22</t>
  </si>
  <si>
    <t>ATJ-23</t>
  </si>
  <si>
    <t>ATJ-24</t>
  </si>
  <si>
    <t>ATJ-25</t>
  </si>
  <si>
    <t>Accidentes con baja en jornada de trabajo según grado de lesión y dia de la semana</t>
  </si>
  <si>
    <t xml:space="preserve">Accidentes con baja en jornada de trabajo según grado de lesión y hora del dia </t>
  </si>
  <si>
    <t xml:space="preserve">Accidentes con baja en jornada de trabajo según grado de lesión y hora de la semana </t>
  </si>
  <si>
    <t>ATJ-26</t>
  </si>
  <si>
    <t>I.I. leves</t>
  </si>
  <si>
    <t>I.I. Graves/muy graves</t>
  </si>
  <si>
    <t>I.I. Mortales</t>
  </si>
  <si>
    <t>Hombres</t>
  </si>
  <si>
    <t>Mujeres</t>
  </si>
  <si>
    <t>I.I. TOTAL REGIONAL</t>
  </si>
  <si>
    <t>Grado lesión</t>
  </si>
  <si>
    <t>Total Regional</t>
  </si>
  <si>
    <t>I.I. Hombres</t>
  </si>
  <si>
    <t>I.I. Mujeres</t>
  </si>
  <si>
    <t>I.I. RETA</t>
  </si>
  <si>
    <t>I.I.  Hombres</t>
  </si>
  <si>
    <t>I.I. Resto regímenes</t>
  </si>
  <si>
    <t>I.I. Total</t>
  </si>
  <si>
    <t>I.I. Leves</t>
  </si>
  <si>
    <t>I.I. Grave /Muy grave</t>
  </si>
  <si>
    <t>I.I. Mortal</t>
  </si>
  <si>
    <t>INDICE DE TABLAS</t>
  </si>
  <si>
    <t>*Indice de incidencia: Nº de accidentes con baja en jornada de trabajo por cada cien mil trabajadores afiliados a la Seguridad Social con las contingencias por EP cubiertas (incluye autónomos)</t>
  </si>
  <si>
    <t>-</t>
  </si>
  <si>
    <t>América del Norte</t>
  </si>
  <si>
    <t>050 Bangladesh</t>
  </si>
  <si>
    <t>156 China</t>
  </si>
  <si>
    <t>188 Costa Rica</t>
  </si>
  <si>
    <t>203 Checa (República)</t>
  </si>
  <si>
    <t>226 Guinea Ecuatorial</t>
  </si>
  <si>
    <t>384 Costa de Marfil</t>
  </si>
  <si>
    <t>694 Sierra Leona</t>
  </si>
  <si>
    <t>760 Siria (República Árabe de)</t>
  </si>
  <si>
    <t>854 Burkina Faso</t>
  </si>
  <si>
    <t>952 Apátridas</t>
  </si>
  <si>
    <t>192 Refino de petróleo</t>
  </si>
  <si>
    <t>261 Fabricación de componentes electrónicos y circuitos impresos ensamblados</t>
  </si>
  <si>
    <t>559 Otros alojamientos</t>
  </si>
  <si>
    <t>722 Investigación y desarrollo experimental en ciencias sociales y humanidades</t>
  </si>
  <si>
    <t>772 Alquiler de efectos personales y artículos de uso doméstico</t>
  </si>
  <si>
    <t>781 Actividades de las agencias de colocación</t>
  </si>
  <si>
    <t>823 Organización de convenciones y ferias de muestras</t>
  </si>
  <si>
    <t>856 Actividades auxiliares a la educación</t>
  </si>
  <si>
    <t>942 Actividades sindicales</t>
  </si>
  <si>
    <t>19 Otra Actividad física específica conocida del grupo 10 pero no mencionada anteriormente.</t>
  </si>
  <si>
    <t>29 Otra Actividad física específica conocida del grupo 20 pero no mencionada anteriormente.</t>
  </si>
  <si>
    <t>39 Otra Actividad física específica conocida del grupo 30 pero no mencionada anteriormente.</t>
  </si>
  <si>
    <t>59 Otra Actividad física específica conocida del grupo 50 pero no mencionada anteriormente.</t>
  </si>
  <si>
    <t>69 Otra Actividad física específica conocida del grupo 60 pero no mencionada anteriormente.</t>
  </si>
  <si>
    <t>1 Contacto con corriente eléctrica, fuego, temperatura o sustancias peligrosas - Sin especificar</t>
  </si>
  <si>
    <t>0711 Herramientas mecánicas manuales para pintar</t>
  </si>
  <si>
    <t>0814 Herramientas manuales, sin especificación en cuanto a motorización, para trabajos de medicina y de cirugía, punzantes, cortantes</t>
  </si>
  <si>
    <t>1306 Vehículos aéreos: de carga</t>
  </si>
  <si>
    <t xml:space="preserve"> ACCIDENTES CON BAJA EN JORNADA DE TRABAJO. Region de Murcia 2017.                     </t>
  </si>
  <si>
    <t>Evolución del nº de accidentes de trabajo con baja en jornada. Región de Murcia 2000-2017</t>
  </si>
  <si>
    <t>Accidentes de trabajo con baja según grado de la lesión. Región de Murcia 2017</t>
  </si>
  <si>
    <t>ACCIDENTES CON BAJA EN JORNADA DE TRABAJO 2017</t>
  </si>
  <si>
    <t>Oceanía</t>
  </si>
  <si>
    <t>Accidentes con baja en jornada de trabajo según grado de lesión y país de origen del trabajador</t>
  </si>
  <si>
    <t>008 Albania</t>
  </si>
  <si>
    <t>036 Australia</t>
  </si>
  <si>
    <t>070 Bosnia-Herzegovina</t>
  </si>
  <si>
    <t>108 Burundi</t>
  </si>
  <si>
    <t>191 Croacia</t>
  </si>
  <si>
    <t>204 Benin</t>
  </si>
  <si>
    <t>212 Dominica</t>
  </si>
  <si>
    <t>222 El Salvador</t>
  </si>
  <si>
    <t>246 Finlandia</t>
  </si>
  <si>
    <t>348 Hungría</t>
  </si>
  <si>
    <t>360 Indonesia</t>
  </si>
  <si>
    <t>400 Jordania</t>
  </si>
  <si>
    <t>428 Letonia</t>
  </si>
  <si>
    <t>484 México</t>
  </si>
  <si>
    <t>524 Nepal</t>
  </si>
  <si>
    <t>584 Marshall (Islas)</t>
  </si>
  <si>
    <t>626 Timor Oriental</t>
  </si>
  <si>
    <t>688 Serbia</t>
  </si>
  <si>
    <t>792 Turquía</t>
  </si>
  <si>
    <t>022 Explotación de la madera</t>
  </si>
  <si>
    <t>023 Recolección de productos silvestres, excepto madera</t>
  </si>
  <si>
    <t>206 Fabricación de fibras artificiales y sintéticas</t>
  </si>
  <si>
    <t>266 Fabricación de equipos de radiación, electromédicos y electroterapéuticos</t>
  </si>
  <si>
    <t>267 Fabricación de instrumentos de óptica y equipo fotográfico</t>
  </si>
  <si>
    <t>273 Fabricación de cables y dispositivos de cableado</t>
  </si>
  <si>
    <t>275 Fabricación de aparatos domésticos</t>
  </si>
  <si>
    <t>302 Fabricación de locomotoras y material ferroviario</t>
  </si>
  <si>
    <t>353 Suministro de vapor y aire acondicionado</t>
  </si>
  <si>
    <t>492 Transporte de mercancías por ferrocarril</t>
  </si>
  <si>
    <t>581 Edición de libros, periódicos y otras actividades editoriales</t>
  </si>
  <si>
    <t>582 Edición de programas informáticos</t>
  </si>
  <si>
    <t>642 Actividades de las sociedades holding</t>
  </si>
  <si>
    <t>663 Actividades de gestión de fondos</t>
  </si>
  <si>
    <t>681 Compraventa de bienes inmobiliarios por cuenta propia</t>
  </si>
  <si>
    <t>741 Actividades de diseño especializado</t>
  </si>
  <si>
    <t>822 Actividades de los centros de llamadas</t>
  </si>
  <si>
    <t>990 Actividades de organizaciones y organismos extraterritoriales</t>
  </si>
  <si>
    <t>Accidentes con baja en jornada según actividad (CNAE 2 dígitos) y sexo. Porcentajes horizontales</t>
  </si>
  <si>
    <t>Hombre nº</t>
  </si>
  <si>
    <t>Mujer nº</t>
  </si>
  <si>
    <t>01 Agricultura, ganadería, caza y servicios relacionados con las mismas</t>
  </si>
  <si>
    <t>02 Silvicultura y explotación forestal</t>
  </si>
  <si>
    <t>03 Pesca y acuicultura</t>
  </si>
  <si>
    <t>08 Otras industrias extractivas</t>
  </si>
  <si>
    <t>10 Industria de la alimentación</t>
  </si>
  <si>
    <t>11 Fabricación de bebidas</t>
  </si>
  <si>
    <t>13 Industria textil</t>
  </si>
  <si>
    <t>14 Confección de prendas de vestir</t>
  </si>
  <si>
    <t>15 Industria del cuero y del calzado</t>
  </si>
  <si>
    <t>16 Industria de la madera y del corcho, excepto muebles. cestería y espartería</t>
  </si>
  <si>
    <t>17 Industria del papel</t>
  </si>
  <si>
    <t>18 Artes gráficas y reproducción de soportes grabados</t>
  </si>
  <si>
    <t>19 Coquerías y refino de petróleo</t>
  </si>
  <si>
    <t>20 Industria química</t>
  </si>
  <si>
    <t>21 Fabricación de productos farmacéuticos</t>
  </si>
  <si>
    <t>22 Fabricación de productos de caucho y plásticos</t>
  </si>
  <si>
    <t>23 Fabricación de otros productos minerales no metálicos</t>
  </si>
  <si>
    <t>24 Metalurgia. fabricación de productos de hierro, acero y ferroaleaciones</t>
  </si>
  <si>
    <t>25 Fabricación de productos metálicos, excepto maquinaria y equipo</t>
  </si>
  <si>
    <t>26 Fabricación de productos informáticos, electrónicos y ópticos</t>
  </si>
  <si>
    <t>27 Fabricación de material y equipo eléctrico</t>
  </si>
  <si>
    <t>28 Fabricación de maquinaria y equipo n.c.o.p.</t>
  </si>
  <si>
    <t>29 Fabricación de vehículos de motor, remolques y semirremolques</t>
  </si>
  <si>
    <t>30 Fabricación de otro material de transporte</t>
  </si>
  <si>
    <t>31 Fabricación de muebles</t>
  </si>
  <si>
    <t>32 Otras industrias manufactureras</t>
  </si>
  <si>
    <t>33 Reparación e instalación de maquinaria y equipo</t>
  </si>
  <si>
    <t>35 Suministro de energía eléctrica, gas, vapor y aire acondicionado</t>
  </si>
  <si>
    <t>36 Captación, depuración y distribución de agua</t>
  </si>
  <si>
    <t>37 Recogida y tratamiento de aguas residuales</t>
  </si>
  <si>
    <t>38 Recogida, tratamiento y eliminación de residuos. valorización</t>
  </si>
  <si>
    <t>39 Actividades de descontaminación y otros servicios de gestión de residuos</t>
  </si>
  <si>
    <t>41 Construcción de edificios</t>
  </si>
  <si>
    <t>42 Ingeniería civil</t>
  </si>
  <si>
    <t>43 Actividades de construcción especializada</t>
  </si>
  <si>
    <t>45 Venta y reparación de vehículos de motor y motocicletas</t>
  </si>
  <si>
    <t>46 Comercio al por mayor e intermediarios del comercio, excepto de vehículos de motor y motocicletas</t>
  </si>
  <si>
    <t>47 Comercio al por menor, excepto de vehículos de motor y motocicletas</t>
  </si>
  <si>
    <t>49 Transporte terrestre y por tubería</t>
  </si>
  <si>
    <t>50 Transporte marítimo y por vías navegables interiores</t>
  </si>
  <si>
    <t>52 Almacenamiento y actividades anexas al transporte</t>
  </si>
  <si>
    <t>53 Actividades postales y de correos</t>
  </si>
  <si>
    <t>55 Servicios de alojamiento</t>
  </si>
  <si>
    <t>56 Servicios de comidas y bebidas</t>
  </si>
  <si>
    <t>58 Edición</t>
  </si>
  <si>
    <t>59 Actividades cinematográficas, de vídeo y de programas de televisión, grabación de sonido y edición musical</t>
  </si>
  <si>
    <t>60 Actividades de programación y emisión de radio y televisión</t>
  </si>
  <si>
    <t>61 Telecomunicaciones</t>
  </si>
  <si>
    <t>62 Programación, consultoría y otras actividades relacionadas con la informática</t>
  </si>
  <si>
    <t>63 Servicios de información</t>
  </si>
  <si>
    <t>64 Servicios financieros, excepto seguros y fondos de pensiones</t>
  </si>
  <si>
    <t>65 Seguros, reaseguros y fondos de pensiones, excepto Seguridad Social obligatoria</t>
  </si>
  <si>
    <t>66 Actividades auxiliares a los servicios financieros y a los seguros</t>
  </si>
  <si>
    <t>68 Actividades inmobiliarias</t>
  </si>
  <si>
    <t>69 Actividades jurídicas y de contabilidad</t>
  </si>
  <si>
    <t>70 Actividades de las sedes centrales. actividades de consultoría de gestión empresarial</t>
  </si>
  <si>
    <t>71 Servicios técnicos de arquitectura e ingeniería. ensayos y análisis técnicos</t>
  </si>
  <si>
    <t>72 Investigación y desarrollo</t>
  </si>
  <si>
    <t>73 Publicidad y estudios de mercado</t>
  </si>
  <si>
    <t>74 Otras actividades profesionales, científicas y técnicas</t>
  </si>
  <si>
    <t>75 Actividades veterinarias</t>
  </si>
  <si>
    <t>77 Actividades de alquiler</t>
  </si>
  <si>
    <t>78 Actividades relacionadas con el empleo</t>
  </si>
  <si>
    <t>80 Actividades de seguridad e investigación</t>
  </si>
  <si>
    <t>81 Servicios a edificios y actividades de jardinería</t>
  </si>
  <si>
    <t>82 Actividades administrativas de oficina y otras actividades auxiliares a las empresas</t>
  </si>
  <si>
    <t>84 Administración Pública y defensa. Seguridad Social obligatoria</t>
  </si>
  <si>
    <t>85 Educación</t>
  </si>
  <si>
    <t>86 Actividades sanitarias</t>
  </si>
  <si>
    <t>87 Asistencia en establecimientos residenciales</t>
  </si>
  <si>
    <t>88 Actividades de servicios sociales sin alojamiento</t>
  </si>
  <si>
    <t>90 Actividades de creación, artísticas y espectáculos</t>
  </si>
  <si>
    <t>91 Actividades de bibliotecas, archivos, museos y otras actividades culturales</t>
  </si>
  <si>
    <t>92 Actividades de juegos de azar y apuestas</t>
  </si>
  <si>
    <t>93 Actividades deportivas, recreativas y de entretenimiento</t>
  </si>
  <si>
    <t>94 Actividades asociativas</t>
  </si>
  <si>
    <t>95 Reparación de ordenadores, efectos personales y artículos de uso doméstico</t>
  </si>
  <si>
    <t>96 Otros servicios personales</t>
  </si>
  <si>
    <t>97 Actividades de los hogares como empleadores de personal doméstico</t>
  </si>
  <si>
    <t>99 Actividades de organizaciones y organismos extraterritoriales</t>
  </si>
  <si>
    <t>Accidentes con baja en jornada de trabajo según actividad económica y sexo</t>
  </si>
  <si>
    <t>0716 Herramientas mecánicas manuales para trabajos de medicina y de cirugía, no cortantes, otras</t>
  </si>
  <si>
    <t>0815 Herramientas manuales, sin especificación en cuanto a motorización, para trabajos de medicina y de cirugía, no cortantes, otras</t>
  </si>
  <si>
    <t>1699 Otros dispositivos y equipos de protección clasificados en el grupo 16 pero no citados anteriormente</t>
  </si>
  <si>
    <t>1899 Otros organismos vivos clasificados en el grupo 18 pero no citados anteriormente</t>
  </si>
  <si>
    <t>1902 Residuos en grandes cantidades de sustancias químicas</t>
  </si>
  <si>
    <t>Grave/Muy grave</t>
  </si>
  <si>
    <t>Indices de incidencia de accidentes con baja en jornada según grado de la lesión y según sexo: 2012-2017</t>
  </si>
  <si>
    <t>Indices de incidencia de accidentes con baja en jornada según sector de actividad y grado de la lesión: 2012-2017</t>
  </si>
  <si>
    <t>Indices de incidencia de accidentes con baja en jornada según sector de actividad y sexo. 2017</t>
  </si>
  <si>
    <t>Indices de incidencia de accidentes con baja en jornada de trabajadores del R.E.T. Autónomos según sexo. 2012-2017</t>
  </si>
  <si>
    <t>Accidentes de trabajo totales  según grado de la lesión. Región de Murcia 2017</t>
  </si>
  <si>
    <t>Accidentes de trabajo con baja según grado de la lesión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</si>
</sst>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0"/>
    <numFmt numFmtId="165" formatCode="0.0"/>
    <numFmt numFmtId="166" formatCode="###0.00"/>
    <numFmt numFmtId="167" formatCode="0.00;0.00;\-;\-"/>
    <numFmt numFmtId="168" formatCode="0.0%"/>
    <numFmt numFmtId="169" formatCode="###0.0"/>
    <numFmt numFmtId="170" formatCode="#,##0.0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1"/>
      <color rgb="FFFF0000"/>
      <name val="Calibri"/>
      <family val="2"/>
      <scheme val="minor"/>
    </font>
    <font>
      <sz val="14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3" tint="0.39997558519241921"/>
      <name val="Arial"/>
      <family val="2"/>
    </font>
    <font>
      <sz val="9"/>
      <color theme="1"/>
      <name val="Calibri"/>
      <family val="2"/>
      <scheme val="minor"/>
    </font>
    <font>
      <sz val="10"/>
      <name val="Arial"/>
    </font>
    <font>
      <sz val="9"/>
      <color indexed="8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indexed="64"/>
      </top>
      <bottom style="medium">
        <color theme="3" tint="0.39994506668294322"/>
      </bottom>
      <diagonal/>
    </border>
  </borders>
  <cellStyleXfs count="4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0" fillId="0" borderId="0" applyNumberFormat="0" applyFill="0" applyBorder="0" applyAlignment="0" applyProtection="0"/>
    <xf numFmtId="0" fontId="33" fillId="0" borderId="0"/>
    <xf numFmtId="0" fontId="33" fillId="0" borderId="0"/>
    <xf numFmtId="0" fontId="1" fillId="0" borderId="0"/>
  </cellStyleXfs>
  <cellXfs count="513">
    <xf numFmtId="0" fontId="0" fillId="0" borderId="0" xfId="0"/>
    <xf numFmtId="164" fontId="0" fillId="0" borderId="0" xfId="0" applyNumberFormat="1"/>
    <xf numFmtId="0" fontId="1" fillId="0" borderId="0" xfId="1"/>
    <xf numFmtId="0" fontId="1" fillId="0" borderId="0" xfId="4"/>
    <xf numFmtId="0" fontId="1" fillId="0" borderId="0" xfId="5"/>
    <xf numFmtId="0" fontId="1" fillId="0" borderId="0" xfId="9"/>
    <xf numFmtId="0" fontId="1" fillId="0" borderId="0" xfId="12"/>
    <xf numFmtId="0" fontId="1" fillId="0" borderId="0" xfId="13"/>
    <xf numFmtId="0" fontId="1" fillId="0" borderId="0" xfId="14"/>
    <xf numFmtId="0" fontId="1" fillId="0" borderId="0" xfId="15"/>
    <xf numFmtId="0" fontId="8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 vertical="top" wrapText="1"/>
    </xf>
    <xf numFmtId="3" fontId="11" fillId="4" borderId="2" xfId="0" applyNumberFormat="1" applyFont="1" applyFill="1" applyBorder="1" applyAlignment="1">
      <alignment horizontal="right" wrapText="1"/>
    </xf>
    <xf numFmtId="164" fontId="10" fillId="0" borderId="2" xfId="17" applyNumberFormat="1" applyFont="1" applyBorder="1" applyAlignment="1">
      <alignment horizontal="right" vertical="center"/>
    </xf>
    <xf numFmtId="0" fontId="7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right" wrapText="1"/>
    </xf>
    <xf numFmtId="3" fontId="0" fillId="0" borderId="0" xfId="0" applyNumberFormat="1"/>
    <xf numFmtId="0" fontId="13" fillId="2" borderId="0" xfId="0" applyFont="1" applyFill="1"/>
    <xf numFmtId="0" fontId="0" fillId="0" borderId="2" xfId="0" applyBorder="1" applyAlignment="1">
      <alignment wrapText="1"/>
    </xf>
    <xf numFmtId="3" fontId="11" fillId="0" borderId="2" xfId="0" applyNumberFormat="1" applyFont="1" applyBorder="1" applyAlignment="1">
      <alignment horizontal="right" wrapText="1"/>
    </xf>
    <xf numFmtId="0" fontId="7" fillId="4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Border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0" borderId="2" xfId="0" applyBorder="1"/>
    <xf numFmtId="3" fontId="0" fillId="5" borderId="2" xfId="0" applyNumberFormat="1" applyFill="1" applyBorder="1"/>
    <xf numFmtId="2" fontId="0" fillId="0" borderId="0" xfId="0" applyNumberFormat="1"/>
    <xf numFmtId="164" fontId="10" fillId="0" borderId="2" xfId="0" applyNumberFormat="1" applyFont="1" applyBorder="1" applyAlignment="1">
      <alignment horizontal="right" vertical="center"/>
    </xf>
    <xf numFmtId="0" fontId="14" fillId="0" borderId="0" xfId="0" applyFont="1"/>
    <xf numFmtId="164" fontId="10" fillId="0" borderId="0" xfId="0" applyNumberFormat="1" applyFont="1" applyBorder="1" applyAlignment="1">
      <alignment horizontal="right" vertical="center"/>
    </xf>
    <xf numFmtId="0" fontId="9" fillId="4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/>
    </xf>
    <xf numFmtId="0" fontId="10" fillId="0" borderId="4" xfId="17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3" fontId="8" fillId="3" borderId="2" xfId="0" applyNumberFormat="1" applyFont="1" applyFill="1" applyBorder="1" applyAlignment="1">
      <alignment horizontal="right" vertical="top"/>
    </xf>
    <xf numFmtId="166" fontId="8" fillId="3" borderId="2" xfId="0" applyNumberFormat="1" applyFont="1" applyFill="1" applyBorder="1" applyAlignment="1">
      <alignment horizontal="right" vertical="top"/>
    </xf>
    <xf numFmtId="164" fontId="8" fillId="3" borderId="2" xfId="17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wrapText="1"/>
    </xf>
    <xf numFmtId="166" fontId="10" fillId="3" borderId="2" xfId="0" applyNumberFormat="1" applyFont="1" applyFill="1" applyBorder="1" applyAlignment="1">
      <alignment horizontal="right" vertical="top"/>
    </xf>
    <xf numFmtId="3" fontId="10" fillId="0" borderId="2" xfId="0" applyNumberFormat="1" applyFont="1" applyBorder="1" applyAlignment="1">
      <alignment horizontal="right" vertical="top"/>
    </xf>
    <xf numFmtId="164" fontId="10" fillId="0" borderId="2" xfId="0" applyNumberFormat="1" applyFont="1" applyBorder="1" applyAlignment="1">
      <alignment horizontal="right" vertical="top"/>
    </xf>
    <xf numFmtId="164" fontId="8" fillId="3" borderId="2" xfId="0" applyNumberFormat="1" applyFont="1" applyFill="1" applyBorder="1" applyAlignment="1">
      <alignment horizontal="right" vertical="top"/>
    </xf>
    <xf numFmtId="0" fontId="0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right" vertical="top"/>
    </xf>
    <xf numFmtId="3" fontId="10" fillId="3" borderId="5" xfId="0" applyNumberFormat="1" applyFont="1" applyFill="1" applyBorder="1" applyAlignment="1">
      <alignment horizontal="right" vertical="top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6" fontId="10" fillId="6" borderId="2" xfId="0" applyNumberFormat="1" applyFont="1" applyFill="1" applyBorder="1" applyAlignment="1">
      <alignment horizontal="right" vertical="top"/>
    </xf>
    <xf numFmtId="4" fontId="8" fillId="3" borderId="2" xfId="0" applyNumberFormat="1" applyFont="1" applyFill="1" applyBorder="1" applyAlignment="1">
      <alignment horizontal="right" vertical="top"/>
    </xf>
    <xf numFmtId="4" fontId="0" fillId="0" borderId="0" xfId="0" applyNumberFormat="1"/>
    <xf numFmtId="0" fontId="0" fillId="7" borderId="0" xfId="0" applyFill="1"/>
    <xf numFmtId="0" fontId="9" fillId="4" borderId="7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center"/>
    </xf>
    <xf numFmtId="0" fontId="10" fillId="0" borderId="2" xfId="18" applyFont="1" applyBorder="1" applyAlignment="1">
      <alignment horizontal="left" vertical="top" wrapText="1"/>
    </xf>
    <xf numFmtId="3" fontId="11" fillId="0" borderId="5" xfId="0" applyNumberFormat="1" applyFont="1" applyBorder="1" applyAlignment="1">
      <alignment horizontal="right" vertical="top"/>
    </xf>
    <xf numFmtId="3" fontId="11" fillId="0" borderId="2" xfId="0" applyNumberFormat="1" applyFont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164" fontId="11" fillId="0" borderId="2" xfId="0" applyNumberFormat="1" applyFont="1" applyBorder="1" applyAlignment="1">
      <alignment horizontal="right" vertical="top"/>
    </xf>
    <xf numFmtId="164" fontId="11" fillId="0" borderId="7" xfId="0" applyNumberFormat="1" applyFont="1" applyFill="1" applyBorder="1" applyAlignment="1">
      <alignment horizontal="right" vertical="top"/>
    </xf>
    <xf numFmtId="3" fontId="11" fillId="4" borderId="7" xfId="0" applyNumberFormat="1" applyFont="1" applyFill="1" applyBorder="1" applyAlignment="1">
      <alignment horizontal="right" vertical="top"/>
    </xf>
    <xf numFmtId="0" fontId="9" fillId="4" borderId="2" xfId="0" applyFont="1" applyFill="1" applyBorder="1"/>
    <xf numFmtId="3" fontId="7" fillId="4" borderId="2" xfId="0" applyNumberFormat="1" applyFont="1" applyFill="1" applyBorder="1"/>
    <xf numFmtId="0" fontId="7" fillId="3" borderId="2" xfId="0" applyFont="1" applyFill="1" applyBorder="1" applyAlignment="1">
      <alignment horizontal="center" vertical="center"/>
    </xf>
    <xf numFmtId="164" fontId="3" fillId="0" borderId="2" xfId="5" applyNumberFormat="1" applyFont="1" applyBorder="1" applyAlignment="1">
      <alignment horizontal="right" vertical="center"/>
    </xf>
    <xf numFmtId="3" fontId="3" fillId="0" borderId="2" xfId="5" applyNumberFormat="1" applyFont="1" applyBorder="1" applyAlignment="1">
      <alignment horizontal="right" vertical="center"/>
    </xf>
    <xf numFmtId="0" fontId="9" fillId="4" borderId="2" xfId="0" applyFont="1" applyFill="1" applyBorder="1" applyAlignment="1">
      <alignment vertical="center"/>
    </xf>
    <xf numFmtId="0" fontId="11" fillId="0" borderId="2" xfId="0" applyFont="1" applyFill="1" applyBorder="1"/>
    <xf numFmtId="167" fontId="11" fillId="4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>
      <alignment horizontal="right"/>
    </xf>
    <xf numFmtId="164" fontId="10" fillId="0" borderId="12" xfId="0" applyNumberFormat="1" applyFont="1" applyBorder="1" applyAlignment="1">
      <alignment horizontal="right" vertical="top"/>
    </xf>
    <xf numFmtId="164" fontId="10" fillId="0" borderId="1" xfId="0" applyNumberFormat="1" applyFont="1" applyBorder="1" applyAlignment="1">
      <alignment horizontal="right" vertical="top"/>
    </xf>
    <xf numFmtId="0" fontId="9" fillId="4" borderId="2" xfId="0" applyFont="1" applyFill="1" applyBorder="1" applyAlignment="1">
      <alignment horizontal="left"/>
    </xf>
    <xf numFmtId="167" fontId="9" fillId="4" borderId="2" xfId="0" applyNumberFormat="1" applyFont="1" applyFill="1" applyBorder="1" applyAlignment="1">
      <alignment horizontal="right" wrapText="1"/>
    </xf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3" fontId="0" fillId="4" borderId="2" xfId="0" applyNumberFormat="1" applyFill="1" applyBorder="1"/>
    <xf numFmtId="2" fontId="0" fillId="4" borderId="2" xfId="0" applyNumberFormat="1" applyFill="1" applyBorder="1"/>
    <xf numFmtId="164" fontId="0" fillId="0" borderId="2" xfId="0" applyNumberFormat="1" applyBorder="1"/>
    <xf numFmtId="0" fontId="7" fillId="4" borderId="2" xfId="0" applyFont="1" applyFill="1" applyBorder="1"/>
    <xf numFmtId="164" fontId="7" fillId="4" borderId="2" xfId="0" applyNumberFormat="1" applyFont="1" applyFill="1" applyBorder="1"/>
    <xf numFmtId="3" fontId="9" fillId="7" borderId="2" xfId="0" applyNumberFormat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166" fontId="8" fillId="4" borderId="2" xfId="0" applyNumberFormat="1" applyFont="1" applyFill="1" applyBorder="1" applyAlignment="1">
      <alignment horizontal="right" vertical="top"/>
    </xf>
    <xf numFmtId="164" fontId="8" fillId="4" borderId="2" xfId="0" applyNumberFormat="1" applyFont="1" applyFill="1" applyBorder="1" applyAlignment="1">
      <alignment horizontal="right" vertical="center"/>
    </xf>
    <xf numFmtId="4" fontId="7" fillId="4" borderId="2" xfId="0" applyNumberFormat="1" applyFont="1" applyFill="1" applyBorder="1"/>
    <xf numFmtId="0" fontId="0" fillId="4" borderId="2" xfId="0" applyFill="1" applyBorder="1"/>
    <xf numFmtId="3" fontId="9" fillId="4" borderId="2" xfId="0" applyNumberFormat="1" applyFont="1" applyFill="1" applyBorder="1" applyAlignment="1">
      <alignment vertical="top"/>
    </xf>
    <xf numFmtId="3" fontId="7" fillId="4" borderId="2" xfId="0" applyNumberFormat="1" applyFont="1" applyFill="1" applyBorder="1" applyAlignment="1"/>
    <xf numFmtId="166" fontId="10" fillId="4" borderId="2" xfId="0" applyNumberFormat="1" applyFont="1" applyFill="1" applyBorder="1" applyAlignment="1">
      <alignment horizontal="right" vertical="top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5" borderId="2" xfId="7" applyFont="1" applyFill="1" applyBorder="1" applyAlignment="1">
      <alignment vertical="top" wrapText="1"/>
    </xf>
    <xf numFmtId="164" fontId="8" fillId="5" borderId="2" xfId="7" applyNumberFormat="1" applyFont="1" applyFill="1" applyBorder="1" applyAlignment="1">
      <alignment horizontal="right" vertical="center"/>
    </xf>
    <xf numFmtId="3" fontId="8" fillId="5" borderId="2" xfId="7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wrapText="1"/>
    </xf>
    <xf numFmtId="3" fontId="10" fillId="0" borderId="2" xfId="0" applyNumberFormat="1" applyFont="1" applyBorder="1" applyAlignment="1">
      <alignment horizontal="right" vertical="center"/>
    </xf>
    <xf numFmtId="0" fontId="8" fillId="4" borderId="8" xfId="0" applyFont="1" applyFill="1" applyBorder="1" applyAlignment="1">
      <alignment horizontal="center" wrapText="1"/>
    </xf>
    <xf numFmtId="3" fontId="12" fillId="4" borderId="5" xfId="0" applyNumberFormat="1" applyFont="1" applyFill="1" applyBorder="1" applyAlignment="1"/>
    <xf numFmtId="164" fontId="10" fillId="4" borderId="5" xfId="0" applyNumberFormat="1" applyFont="1" applyFill="1" applyBorder="1" applyAlignment="1">
      <alignment horizontal="right" vertical="center"/>
    </xf>
    <xf numFmtId="3" fontId="7" fillId="4" borderId="5" xfId="0" applyNumberFormat="1" applyFont="1" applyFill="1" applyBorder="1" applyAlignment="1"/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4" fontId="7" fillId="4" borderId="5" xfId="0" applyNumberFormat="1" applyFont="1" applyFill="1" applyBorder="1" applyAlignment="1"/>
    <xf numFmtId="0" fontId="10" fillId="4" borderId="2" xfId="19" applyFont="1" applyFill="1" applyBorder="1" applyAlignment="1">
      <alignment wrapText="1"/>
    </xf>
    <xf numFmtId="0" fontId="8" fillId="4" borderId="2" xfId="19" applyFont="1" applyFill="1" applyBorder="1" applyAlignment="1">
      <alignment horizontal="center" wrapText="1"/>
    </xf>
    <xf numFmtId="166" fontId="3" fillId="5" borderId="2" xfId="8" applyNumberFormat="1" applyFont="1" applyFill="1" applyBorder="1" applyAlignment="1">
      <alignment horizontal="right" vertical="center"/>
    </xf>
    <xf numFmtId="0" fontId="2" fillId="0" borderId="0" xfId="4" applyFont="1" applyBorder="1" applyAlignment="1">
      <alignment vertical="center" wrapText="1"/>
    </xf>
    <xf numFmtId="0" fontId="10" fillId="0" borderId="2" xfId="4" applyFont="1" applyBorder="1" applyAlignment="1">
      <alignment horizontal="left" vertical="top" wrapText="1"/>
    </xf>
    <xf numFmtId="3" fontId="3" fillId="0" borderId="2" xfId="4" applyNumberFormat="1" applyFont="1" applyBorder="1" applyAlignment="1">
      <alignment horizontal="right" vertical="center"/>
    </xf>
    <xf numFmtId="164" fontId="3" fillId="0" borderId="2" xfId="4" applyNumberFormat="1" applyFont="1" applyBorder="1" applyAlignment="1">
      <alignment horizontal="right" vertical="center"/>
    </xf>
    <xf numFmtId="3" fontId="3" fillId="5" borderId="2" xfId="4" applyNumberFormat="1" applyFont="1" applyFill="1" applyBorder="1" applyAlignment="1">
      <alignment horizontal="right" vertical="center"/>
    </xf>
    <xf numFmtId="166" fontId="3" fillId="5" borderId="2" xfId="4" applyNumberFormat="1" applyFont="1" applyFill="1" applyBorder="1" applyAlignment="1">
      <alignment horizontal="right" vertical="center"/>
    </xf>
    <xf numFmtId="0" fontId="8" fillId="9" borderId="2" xfId="4" applyFont="1" applyFill="1" applyBorder="1" applyAlignment="1">
      <alignment vertical="top" wrapText="1"/>
    </xf>
    <xf numFmtId="3" fontId="8" fillId="9" borderId="2" xfId="4" applyNumberFormat="1" applyFont="1" applyFill="1" applyBorder="1" applyAlignment="1">
      <alignment horizontal="right" vertical="center"/>
    </xf>
    <xf numFmtId="164" fontId="8" fillId="9" borderId="2" xfId="4" applyNumberFormat="1" applyFont="1" applyFill="1" applyBorder="1" applyAlignment="1">
      <alignment horizontal="right" vertical="center"/>
    </xf>
    <xf numFmtId="0" fontId="3" fillId="0" borderId="2" xfId="4" applyFont="1" applyBorder="1" applyAlignment="1">
      <alignment horizontal="left" vertical="top" wrapText="1"/>
    </xf>
    <xf numFmtId="1" fontId="3" fillId="0" borderId="2" xfId="4" applyNumberFormat="1" applyFont="1" applyBorder="1" applyAlignment="1">
      <alignment horizontal="right" vertical="center"/>
    </xf>
    <xf numFmtId="0" fontId="8" fillId="5" borderId="2" xfId="4" applyFont="1" applyFill="1" applyBorder="1" applyAlignment="1">
      <alignment vertical="top" wrapText="1"/>
    </xf>
    <xf numFmtId="3" fontId="8" fillId="5" borderId="2" xfId="4" applyNumberFormat="1" applyFont="1" applyFill="1" applyBorder="1" applyAlignment="1">
      <alignment horizontal="right" vertical="center"/>
    </xf>
    <xf numFmtId="166" fontId="8" fillId="5" borderId="2" xfId="4" applyNumberFormat="1" applyFont="1" applyFill="1" applyBorder="1" applyAlignment="1">
      <alignment horizontal="right" vertical="center"/>
    </xf>
    <xf numFmtId="1" fontId="8" fillId="5" borderId="2" xfId="4" applyNumberFormat="1" applyFont="1" applyFill="1" applyBorder="1" applyAlignment="1">
      <alignment horizontal="right" vertical="center"/>
    </xf>
    <xf numFmtId="164" fontId="8" fillId="5" borderId="2" xfId="4" applyNumberFormat="1" applyFont="1" applyFill="1" applyBorder="1" applyAlignment="1">
      <alignment horizontal="right" vertical="center"/>
    </xf>
    <xf numFmtId="0" fontId="3" fillId="0" borderId="2" xfId="4" applyFont="1" applyBorder="1" applyAlignment="1">
      <alignment horizontal="left" vertical="top"/>
    </xf>
    <xf numFmtId="0" fontId="7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3" fillId="5" borderId="2" xfId="5" applyNumberFormat="1" applyFont="1" applyFill="1" applyBorder="1" applyAlignment="1">
      <alignment horizontal="right" vertical="center"/>
    </xf>
    <xf numFmtId="4" fontId="3" fillId="5" borderId="2" xfId="5" applyNumberFormat="1" applyFont="1" applyFill="1" applyBorder="1" applyAlignment="1">
      <alignment horizontal="right" vertical="center"/>
    </xf>
    <xf numFmtId="0" fontId="8" fillId="5" borderId="2" xfId="5" applyFont="1" applyFill="1" applyBorder="1" applyAlignment="1">
      <alignment vertical="top" wrapText="1"/>
    </xf>
    <xf numFmtId="3" fontId="8" fillId="5" borderId="2" xfId="5" applyNumberFormat="1" applyFont="1" applyFill="1" applyBorder="1" applyAlignment="1">
      <alignment horizontal="right" vertical="center"/>
    </xf>
    <xf numFmtId="4" fontId="8" fillId="5" borderId="2" xfId="5" applyNumberFormat="1" applyFont="1" applyFill="1" applyBorder="1" applyAlignment="1">
      <alignment horizontal="right" vertical="center"/>
    </xf>
    <xf numFmtId="164" fontId="8" fillId="5" borderId="2" xfId="5" applyNumberFormat="1" applyFont="1" applyFill="1" applyBorder="1" applyAlignment="1">
      <alignment horizontal="right" vertical="center"/>
    </xf>
    <xf numFmtId="2" fontId="11" fillId="4" borderId="2" xfId="0" applyNumberFormat="1" applyFont="1" applyFill="1" applyBorder="1" applyAlignment="1">
      <alignment vertical="center"/>
    </xf>
    <xf numFmtId="3" fontId="10" fillId="8" borderId="2" xfId="0" applyNumberFormat="1" applyFont="1" applyFill="1" applyBorder="1" applyAlignment="1">
      <alignment horizontal="right" vertical="center"/>
    </xf>
    <xf numFmtId="3" fontId="8" fillId="4" borderId="2" xfId="0" applyNumberFormat="1" applyFont="1" applyFill="1" applyBorder="1" applyAlignment="1">
      <alignment horizontal="right" vertical="center"/>
    </xf>
    <xf numFmtId="0" fontId="10" fillId="4" borderId="3" xfId="20" applyFont="1" applyFill="1" applyBorder="1" applyAlignment="1">
      <alignment wrapText="1"/>
    </xf>
    <xf numFmtId="0" fontId="8" fillId="4" borderId="3" xfId="20" applyFont="1" applyFill="1" applyBorder="1" applyAlignment="1">
      <alignment horizontal="center" wrapText="1"/>
    </xf>
    <xf numFmtId="4" fontId="3" fillId="5" borderId="2" xfId="6" applyNumberFormat="1" applyFont="1" applyFill="1" applyBorder="1" applyAlignment="1">
      <alignment horizontal="right" vertical="center"/>
    </xf>
    <xf numFmtId="3" fontId="3" fillId="0" borderId="2" xfId="6" applyNumberFormat="1" applyFont="1" applyBorder="1" applyAlignment="1">
      <alignment horizontal="right" vertical="center"/>
    </xf>
    <xf numFmtId="164" fontId="3" fillId="0" borderId="2" xfId="6" applyNumberFormat="1" applyFont="1" applyBorder="1" applyAlignment="1">
      <alignment horizontal="right" vertical="center"/>
    </xf>
    <xf numFmtId="0" fontId="8" fillId="5" borderId="2" xfId="6" applyFont="1" applyFill="1" applyBorder="1" applyAlignment="1">
      <alignment vertical="top" wrapText="1"/>
    </xf>
    <xf numFmtId="3" fontId="8" fillId="5" borderId="2" xfId="6" applyNumberFormat="1" applyFont="1" applyFill="1" applyBorder="1" applyAlignment="1">
      <alignment horizontal="right" vertical="center"/>
    </xf>
    <xf numFmtId="164" fontId="8" fillId="5" borderId="2" xfId="6" applyNumberFormat="1" applyFont="1" applyFill="1" applyBorder="1" applyAlignment="1">
      <alignment horizontal="right" vertical="center"/>
    </xf>
    <xf numFmtId="164" fontId="10" fillId="0" borderId="2" xfId="21" applyNumberFormat="1" applyFont="1" applyBorder="1" applyAlignment="1">
      <alignment horizontal="right" vertical="center"/>
    </xf>
    <xf numFmtId="3" fontId="10" fillId="2" borderId="2" xfId="0" applyNumberFormat="1" applyFont="1" applyFill="1" applyBorder="1" applyAlignment="1">
      <alignment horizontal="right" vertical="center"/>
    </xf>
    <xf numFmtId="2" fontId="11" fillId="4" borderId="2" xfId="0" applyNumberFormat="1" applyFont="1" applyFill="1" applyBorder="1" applyAlignment="1">
      <alignment horizontal="right" vertical="center"/>
    </xf>
    <xf numFmtId="164" fontId="8" fillId="4" borderId="2" xfId="21" applyNumberFormat="1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166" fontId="3" fillId="5" borderId="2" xfId="9" applyNumberFormat="1" applyFont="1" applyFill="1" applyBorder="1" applyAlignment="1">
      <alignment horizontal="right" vertical="center"/>
    </xf>
    <xf numFmtId="164" fontId="3" fillId="0" borderId="2" xfId="9" applyNumberFormat="1" applyFont="1" applyBorder="1" applyAlignment="1">
      <alignment horizontal="right" vertical="center"/>
    </xf>
    <xf numFmtId="3" fontId="3" fillId="7" borderId="2" xfId="9" applyNumberFormat="1" applyFont="1" applyFill="1" applyBorder="1" applyAlignment="1">
      <alignment horizontal="right" vertical="center"/>
    </xf>
    <xf numFmtId="0" fontId="8" fillId="5" borderId="2" xfId="9" applyFont="1" applyFill="1" applyBorder="1" applyAlignment="1">
      <alignment vertical="top" wrapText="1"/>
    </xf>
    <xf numFmtId="3" fontId="8" fillId="5" borderId="2" xfId="9" applyNumberFormat="1" applyFont="1" applyFill="1" applyBorder="1" applyAlignment="1">
      <alignment horizontal="right" vertical="center"/>
    </xf>
    <xf numFmtId="164" fontId="8" fillId="5" borderId="2" xfId="9" applyNumberFormat="1" applyFont="1" applyFill="1" applyBorder="1" applyAlignment="1">
      <alignment horizontal="right" vertical="center"/>
    </xf>
    <xf numFmtId="0" fontId="3" fillId="4" borderId="3" xfId="23" applyFont="1" applyFill="1" applyBorder="1" applyAlignment="1">
      <alignment wrapText="1"/>
    </xf>
    <xf numFmtId="3" fontId="3" fillId="5" borderId="2" xfId="10" applyNumberFormat="1" applyFont="1" applyFill="1" applyBorder="1" applyAlignment="1">
      <alignment horizontal="right" vertical="center"/>
    </xf>
    <xf numFmtId="3" fontId="8" fillId="5" borderId="2" xfId="10" applyNumberFormat="1" applyFont="1" applyFill="1" applyBorder="1" applyAlignment="1">
      <alignment horizontal="right" vertical="center"/>
    </xf>
    <xf numFmtId="3" fontId="3" fillId="0" borderId="2" xfId="11" applyNumberFormat="1" applyFont="1" applyBorder="1" applyAlignment="1">
      <alignment horizontal="right" vertical="center"/>
    </xf>
    <xf numFmtId="164" fontId="3" fillId="0" borderId="2" xfId="11" applyNumberFormat="1" applyFont="1" applyBorder="1" applyAlignment="1">
      <alignment horizontal="right" vertical="center"/>
    </xf>
    <xf numFmtId="0" fontId="8" fillId="5" borderId="2" xfId="11" applyFont="1" applyFill="1" applyBorder="1" applyAlignment="1">
      <alignment vertical="top" wrapText="1"/>
    </xf>
    <xf numFmtId="3" fontId="8" fillId="5" borderId="2" xfId="11" applyNumberFormat="1" applyFont="1" applyFill="1" applyBorder="1" applyAlignment="1">
      <alignment horizontal="right" vertical="center"/>
    </xf>
    <xf numFmtId="164" fontId="8" fillId="5" borderId="2" xfId="11" applyNumberFormat="1" applyFont="1" applyFill="1" applyBorder="1" applyAlignment="1">
      <alignment horizontal="right" vertical="center"/>
    </xf>
    <xf numFmtId="0" fontId="20" fillId="5" borderId="2" xfId="11" applyFont="1" applyFill="1" applyBorder="1" applyAlignment="1">
      <alignment horizontal="center" textRotation="90" wrapText="1"/>
    </xf>
    <xf numFmtId="0" fontId="19" fillId="5" borderId="2" xfId="11" applyFont="1" applyFill="1" applyBorder="1" applyAlignment="1">
      <alignment horizontal="center" textRotation="90" wrapText="1"/>
    </xf>
    <xf numFmtId="4" fontId="3" fillId="5" borderId="2" xfId="12" applyNumberFormat="1" applyFont="1" applyFill="1" applyBorder="1" applyAlignment="1">
      <alignment horizontal="right" vertical="center"/>
    </xf>
    <xf numFmtId="3" fontId="3" fillId="0" borderId="2" xfId="12" applyNumberFormat="1" applyFont="1" applyBorder="1" applyAlignment="1">
      <alignment horizontal="right" vertical="center"/>
    </xf>
    <xf numFmtId="164" fontId="3" fillId="0" borderId="2" xfId="12" applyNumberFormat="1" applyFont="1" applyBorder="1" applyAlignment="1">
      <alignment horizontal="right" vertical="center"/>
    </xf>
    <xf numFmtId="0" fontId="8" fillId="5" borderId="2" xfId="12" applyFont="1" applyFill="1" applyBorder="1" applyAlignment="1">
      <alignment vertical="top" wrapText="1"/>
    </xf>
    <xf numFmtId="3" fontId="8" fillId="5" borderId="2" xfId="12" applyNumberFormat="1" applyFont="1" applyFill="1" applyBorder="1" applyAlignment="1">
      <alignment horizontal="right" vertical="center"/>
    </xf>
    <xf numFmtId="4" fontId="8" fillId="5" borderId="2" xfId="12" applyNumberFormat="1" applyFont="1" applyFill="1" applyBorder="1" applyAlignment="1">
      <alignment horizontal="right" vertical="center"/>
    </xf>
    <xf numFmtId="164" fontId="8" fillId="5" borderId="2" xfId="12" applyNumberFormat="1" applyFont="1" applyFill="1" applyBorder="1" applyAlignment="1">
      <alignment horizontal="right" vertical="center"/>
    </xf>
    <xf numFmtId="3" fontId="3" fillId="0" borderId="2" xfId="13" applyNumberFormat="1" applyFont="1" applyBorder="1" applyAlignment="1">
      <alignment horizontal="right" vertical="center"/>
    </xf>
    <xf numFmtId="164" fontId="3" fillId="0" borderId="2" xfId="13" applyNumberFormat="1" applyFont="1" applyBorder="1" applyAlignment="1">
      <alignment horizontal="right" vertical="center"/>
    </xf>
    <xf numFmtId="0" fontId="8" fillId="5" borderId="2" xfId="13" applyFont="1" applyFill="1" applyBorder="1" applyAlignment="1">
      <alignment vertical="top" wrapText="1"/>
    </xf>
    <xf numFmtId="3" fontId="8" fillId="5" borderId="2" xfId="13" applyNumberFormat="1" applyFont="1" applyFill="1" applyBorder="1" applyAlignment="1">
      <alignment horizontal="right" vertical="center"/>
    </xf>
    <xf numFmtId="164" fontId="8" fillId="5" borderId="2" xfId="13" applyNumberFormat="1" applyFont="1" applyFill="1" applyBorder="1" applyAlignment="1">
      <alignment horizontal="right" vertical="center"/>
    </xf>
    <xf numFmtId="164" fontId="3" fillId="0" borderId="2" xfId="14" applyNumberFormat="1" applyFont="1" applyBorder="1" applyAlignment="1">
      <alignment horizontal="right" vertical="center"/>
    </xf>
    <xf numFmtId="3" fontId="3" fillId="0" borderId="2" xfId="14" applyNumberFormat="1" applyFont="1" applyBorder="1" applyAlignment="1">
      <alignment horizontal="right" vertical="center"/>
    </xf>
    <xf numFmtId="0" fontId="8" fillId="9" borderId="2" xfId="14" applyFont="1" applyFill="1" applyBorder="1" applyAlignment="1">
      <alignment vertical="top"/>
    </xf>
    <xf numFmtId="3" fontId="8" fillId="9" borderId="2" xfId="14" applyNumberFormat="1" applyFont="1" applyFill="1" applyBorder="1" applyAlignment="1">
      <alignment horizontal="right" vertical="center"/>
    </xf>
    <xf numFmtId="164" fontId="8" fillId="9" borderId="2" xfId="14" applyNumberFormat="1" applyFont="1" applyFill="1" applyBorder="1" applyAlignment="1">
      <alignment horizontal="right" vertical="center"/>
    </xf>
    <xf numFmtId="0" fontId="19" fillId="5" borderId="2" xfId="15" applyFont="1" applyFill="1" applyBorder="1" applyAlignment="1">
      <alignment horizontal="center" textRotation="90" wrapText="1"/>
    </xf>
    <xf numFmtId="164" fontId="3" fillId="0" borderId="2" xfId="15" applyNumberFormat="1" applyFont="1" applyBorder="1" applyAlignment="1">
      <alignment horizontal="right" vertical="center"/>
    </xf>
    <xf numFmtId="3" fontId="3" fillId="0" borderId="2" xfId="15" applyNumberFormat="1" applyFont="1" applyBorder="1" applyAlignment="1">
      <alignment horizontal="right" vertical="center"/>
    </xf>
    <xf numFmtId="0" fontId="8" fillId="5" borderId="2" xfId="15" applyFont="1" applyFill="1" applyBorder="1" applyAlignment="1">
      <alignment vertical="top" wrapText="1"/>
    </xf>
    <xf numFmtId="3" fontId="8" fillId="5" borderId="2" xfId="15" applyNumberFormat="1" applyFont="1" applyFill="1" applyBorder="1" applyAlignment="1">
      <alignment horizontal="right" vertical="center"/>
    </xf>
    <xf numFmtId="164" fontId="8" fillId="5" borderId="2" xfId="15" applyNumberFormat="1" applyFont="1" applyFill="1" applyBorder="1" applyAlignment="1">
      <alignment horizontal="right" vertical="center"/>
    </xf>
    <xf numFmtId="0" fontId="20" fillId="5" borderId="2" xfId="15" applyFont="1" applyFill="1" applyBorder="1" applyAlignment="1">
      <alignment horizontal="center" textRotation="90" wrapText="1"/>
    </xf>
    <xf numFmtId="168" fontId="0" fillId="0" borderId="0" xfId="16" applyNumberFormat="1" applyFont="1"/>
    <xf numFmtId="3" fontId="11" fillId="7" borderId="2" xfId="0" applyNumberFormat="1" applyFont="1" applyFill="1" applyBorder="1" applyAlignment="1">
      <alignment horizontal="right"/>
    </xf>
    <xf numFmtId="3" fontId="11" fillId="7" borderId="2" xfId="0" applyNumberFormat="1" applyFont="1" applyFill="1" applyBorder="1"/>
    <xf numFmtId="0" fontId="9" fillId="4" borderId="2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left"/>
    </xf>
    <xf numFmtId="165" fontId="0" fillId="5" borderId="6" xfId="0" applyNumberFormat="1" applyFill="1" applyBorder="1"/>
    <xf numFmtId="0" fontId="0" fillId="5" borderId="3" xfId="0" applyFill="1" applyBorder="1" applyAlignment="1">
      <alignment horizontal="center"/>
    </xf>
    <xf numFmtId="164" fontId="3" fillId="0" borderId="2" xfId="25" applyNumberFormat="1" applyFont="1" applyBorder="1" applyAlignment="1">
      <alignment horizontal="right" vertical="center"/>
    </xf>
    <xf numFmtId="164" fontId="3" fillId="0" borderId="2" xfId="26" applyNumberFormat="1" applyFont="1" applyBorder="1" applyAlignment="1">
      <alignment horizontal="right" vertical="center"/>
    </xf>
    <xf numFmtId="0" fontId="9" fillId="3" borderId="2" xfId="0" applyFont="1" applyFill="1" applyBorder="1" applyAlignment="1">
      <alignment vertical="center" wrapText="1"/>
    </xf>
    <xf numFmtId="2" fontId="9" fillId="3" borderId="2" xfId="0" applyNumberFormat="1" applyFont="1" applyFill="1" applyBorder="1" applyAlignment="1">
      <alignment vertical="center" wrapText="1"/>
    </xf>
    <xf numFmtId="0" fontId="3" fillId="0" borderId="2" xfId="1" applyFont="1" applyBorder="1" applyAlignment="1">
      <alignment horizontal="left" vertical="top" wrapText="1"/>
    </xf>
    <xf numFmtId="164" fontId="3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top" wrapText="1"/>
    </xf>
    <xf numFmtId="0" fontId="3" fillId="0" borderId="0" xfId="5" applyFont="1" applyBorder="1" applyAlignment="1">
      <alignment horizontal="left" vertical="top" wrapText="1"/>
    </xf>
    <xf numFmtId="2" fontId="7" fillId="9" borderId="2" xfId="0" applyNumberFormat="1" applyFont="1" applyFill="1" applyBorder="1" applyAlignment="1">
      <alignment horizontal="right" vertical="center"/>
    </xf>
    <xf numFmtId="0" fontId="3" fillId="0" borderId="2" xfId="27" applyFont="1" applyBorder="1" applyAlignment="1">
      <alignment horizontal="left" vertical="top" wrapText="1"/>
    </xf>
    <xf numFmtId="164" fontId="3" fillId="0" borderId="2" xfId="27" applyNumberFormat="1" applyFont="1" applyBorder="1" applyAlignment="1">
      <alignment horizontal="right" vertical="center"/>
    </xf>
    <xf numFmtId="3" fontId="3" fillId="0" borderId="2" xfId="27" applyNumberFormat="1" applyFont="1" applyBorder="1" applyAlignment="1">
      <alignment horizontal="right" vertical="center"/>
    </xf>
    <xf numFmtId="0" fontId="8" fillId="5" borderId="2" xfId="27" applyFont="1" applyFill="1" applyBorder="1" applyAlignment="1">
      <alignment vertical="top" wrapText="1"/>
    </xf>
    <xf numFmtId="3" fontId="8" fillId="5" borderId="2" xfId="27" applyNumberFormat="1" applyFont="1" applyFill="1" applyBorder="1" applyAlignment="1">
      <alignment horizontal="right" vertical="center"/>
    </xf>
    <xf numFmtId="164" fontId="8" fillId="5" borderId="2" xfId="27" applyNumberFormat="1" applyFont="1" applyFill="1" applyBorder="1" applyAlignment="1">
      <alignment horizontal="right" vertical="center"/>
    </xf>
    <xf numFmtId="0" fontId="3" fillId="0" borderId="0" xfId="3" applyFont="1" applyBorder="1" applyAlignment="1">
      <alignment horizontal="left" vertical="top" wrapText="1"/>
    </xf>
    <xf numFmtId="164" fontId="3" fillId="0" borderId="0" xfId="3" applyNumberFormat="1" applyFont="1" applyBorder="1" applyAlignment="1">
      <alignment horizontal="right" vertical="center"/>
    </xf>
    <xf numFmtId="0" fontId="3" fillId="0" borderId="0" xfId="3" applyFont="1" applyBorder="1" applyAlignment="1">
      <alignment horizontal="center" wrapText="1"/>
    </xf>
    <xf numFmtId="0" fontId="3" fillId="0" borderId="0" xfId="3" applyFont="1" applyBorder="1" applyAlignment="1">
      <alignment wrapText="1"/>
    </xf>
    <xf numFmtId="0" fontId="3" fillId="0" borderId="0" xfId="3" applyFont="1" applyBorder="1" applyAlignment="1">
      <alignment vertical="top" wrapText="1"/>
    </xf>
    <xf numFmtId="3" fontId="3" fillId="7" borderId="2" xfId="7" applyNumberFormat="1" applyFont="1" applyFill="1" applyBorder="1" applyAlignment="1">
      <alignment horizontal="right" vertical="center"/>
    </xf>
    <xf numFmtId="0" fontId="22" fillId="0" borderId="2" xfId="28" applyFont="1" applyBorder="1" applyAlignment="1">
      <alignment horizontal="left" vertical="top" wrapText="1"/>
    </xf>
    <xf numFmtId="164" fontId="22" fillId="0" borderId="2" xfId="28" applyNumberFormat="1" applyFont="1" applyBorder="1" applyAlignment="1">
      <alignment horizontal="right" vertical="center"/>
    </xf>
    <xf numFmtId="0" fontId="0" fillId="4" borderId="3" xfId="0" applyFill="1" applyBorder="1" applyAlignment="1">
      <alignment vertical="center" wrapText="1"/>
    </xf>
    <xf numFmtId="0" fontId="3" fillId="0" borderId="2" xfId="29" applyFont="1" applyBorder="1" applyAlignment="1">
      <alignment horizontal="left" vertical="top" wrapText="1"/>
    </xf>
    <xf numFmtId="0" fontId="1" fillId="0" borderId="0" xfId="30"/>
    <xf numFmtId="0" fontId="3" fillId="0" borderId="2" xfId="30" applyFont="1" applyBorder="1" applyAlignment="1">
      <alignment horizontal="left" vertical="top" wrapText="1"/>
    </xf>
    <xf numFmtId="164" fontId="3" fillId="0" borderId="2" xfId="30" applyNumberFormat="1" applyFont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right" vertical="center"/>
    </xf>
    <xf numFmtId="3" fontId="3" fillId="7" borderId="2" xfId="2" applyNumberFormat="1" applyFont="1" applyFill="1" applyBorder="1" applyAlignment="1">
      <alignment horizontal="right" vertical="center"/>
    </xf>
    <xf numFmtId="0" fontId="3" fillId="0" borderId="2" xfId="31" applyFont="1" applyBorder="1" applyAlignment="1">
      <alignment horizontal="left" vertical="top" wrapText="1"/>
    </xf>
    <xf numFmtId="164" fontId="3" fillId="5" borderId="2" xfId="31" applyNumberFormat="1" applyFont="1" applyFill="1" applyBorder="1" applyAlignment="1">
      <alignment horizontal="right" vertical="center"/>
    </xf>
    <xf numFmtId="164" fontId="3" fillId="0" borderId="2" xfId="31" applyNumberFormat="1" applyFont="1" applyBorder="1" applyAlignment="1">
      <alignment horizontal="right" vertical="center"/>
    </xf>
    <xf numFmtId="0" fontId="3" fillId="2" borderId="0" xfId="32" applyFont="1" applyFill="1" applyBorder="1"/>
    <xf numFmtId="0" fontId="1" fillId="0" borderId="0" xfId="32" applyBorder="1"/>
    <xf numFmtId="0" fontId="3" fillId="0" borderId="0" xfId="32" applyFont="1" applyBorder="1" applyAlignment="1">
      <alignment horizontal="center" wrapText="1"/>
    </xf>
    <xf numFmtId="0" fontId="3" fillId="0" borderId="0" xfId="32" applyFont="1" applyBorder="1" applyAlignment="1">
      <alignment horizontal="left" vertical="top" wrapText="1"/>
    </xf>
    <xf numFmtId="164" fontId="3" fillId="0" borderId="0" xfId="32" applyNumberFormat="1" applyFont="1" applyBorder="1" applyAlignment="1">
      <alignment horizontal="right" vertical="center"/>
    </xf>
    <xf numFmtId="0" fontId="2" fillId="0" borderId="0" xfId="32" applyFont="1" applyBorder="1" applyAlignment="1">
      <alignment vertical="center" wrapText="1"/>
    </xf>
    <xf numFmtId="0" fontId="3" fillId="0" borderId="0" xfId="32" applyFont="1" applyBorder="1" applyAlignment="1">
      <alignment wrapText="1"/>
    </xf>
    <xf numFmtId="0" fontId="3" fillId="0" borderId="0" xfId="32" applyFont="1" applyBorder="1" applyAlignment="1">
      <alignment vertical="top" wrapText="1"/>
    </xf>
    <xf numFmtId="0" fontId="3" fillId="0" borderId="0" xfId="32" applyFont="1" applyBorder="1" applyAlignment="1">
      <alignment horizontal="left" vertical="top"/>
    </xf>
    <xf numFmtId="0" fontId="3" fillId="0" borderId="2" xfId="33" applyFont="1" applyBorder="1" applyAlignment="1">
      <alignment horizontal="left" vertical="top" wrapText="1"/>
    </xf>
    <xf numFmtId="3" fontId="10" fillId="4" borderId="5" xfId="0" applyNumberFormat="1" applyFont="1" applyFill="1" applyBorder="1" applyAlignment="1">
      <alignment horizontal="right" vertical="center"/>
    </xf>
    <xf numFmtId="0" fontId="11" fillId="4" borderId="3" xfId="0" applyFont="1" applyFill="1" applyBorder="1"/>
    <xf numFmtId="0" fontId="22" fillId="0" borderId="2" xfId="34" applyFont="1" applyBorder="1" applyAlignment="1">
      <alignment horizontal="left" vertical="top" wrapText="1"/>
    </xf>
    <xf numFmtId="3" fontId="3" fillId="5" borderId="5" xfId="6" applyNumberFormat="1" applyFont="1" applyFill="1" applyBorder="1" applyAlignment="1">
      <alignment horizontal="right" vertical="center"/>
    </xf>
    <xf numFmtId="0" fontId="22" fillId="0" borderId="2" xfId="35" applyFont="1" applyBorder="1" applyAlignment="1">
      <alignment horizontal="left" vertical="top" wrapText="1"/>
    </xf>
    <xf numFmtId="0" fontId="22" fillId="0" borderId="2" xfId="24" applyFont="1" applyBorder="1" applyAlignment="1">
      <alignment horizontal="left" vertical="top" wrapText="1"/>
    </xf>
    <xf numFmtId="0" fontId="21" fillId="0" borderId="0" xfId="36"/>
    <xf numFmtId="164" fontId="3" fillId="5" borderId="5" xfId="9" applyNumberFormat="1" applyFont="1" applyFill="1" applyBorder="1" applyAlignment="1">
      <alignment horizontal="right" vertical="center"/>
    </xf>
    <xf numFmtId="3" fontId="3" fillId="5" borderId="5" xfId="9" applyNumberFormat="1" applyFont="1" applyFill="1" applyBorder="1" applyAlignment="1">
      <alignment horizontal="right" vertical="center"/>
    </xf>
    <xf numFmtId="0" fontId="3" fillId="4" borderId="3" xfId="22" applyFont="1" applyFill="1" applyBorder="1" applyAlignment="1">
      <alignment wrapText="1"/>
    </xf>
    <xf numFmtId="0" fontId="22" fillId="0" borderId="2" xfId="36" applyFont="1" applyBorder="1" applyAlignment="1">
      <alignment horizontal="left" vertical="top" wrapText="1"/>
    </xf>
    <xf numFmtId="0" fontId="21" fillId="0" borderId="0" xfId="37"/>
    <xf numFmtId="3" fontId="3" fillId="7" borderId="2" xfId="10" applyNumberFormat="1" applyFont="1" applyFill="1" applyBorder="1" applyAlignment="1">
      <alignment horizontal="right" vertical="center"/>
    </xf>
    <xf numFmtId="3" fontId="8" fillId="5" borderId="2" xfId="10" applyNumberFormat="1" applyFont="1" applyFill="1" applyBorder="1" applyAlignment="1">
      <alignment horizontal="left" vertical="center"/>
    </xf>
    <xf numFmtId="3" fontId="8" fillId="5" borderId="5" xfId="10" applyNumberFormat="1" applyFont="1" applyFill="1" applyBorder="1" applyAlignment="1">
      <alignment horizontal="right" vertical="center"/>
    </xf>
    <xf numFmtId="0" fontId="22" fillId="0" borderId="2" xfId="37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right" vertical="center" wrapText="1"/>
    </xf>
    <xf numFmtId="2" fontId="3" fillId="3" borderId="2" xfId="0" applyNumberFormat="1" applyFont="1" applyFill="1" applyBorder="1" applyAlignment="1">
      <alignment horizontal="right" vertical="center" wrapText="1"/>
    </xf>
    <xf numFmtId="164" fontId="22" fillId="0" borderId="2" xfId="37" applyNumberFormat="1" applyFont="1" applyBorder="1" applyAlignment="1">
      <alignment horizontal="right" vertical="center"/>
    </xf>
    <xf numFmtId="2" fontId="8" fillId="3" borderId="2" xfId="0" applyNumberFormat="1" applyFont="1" applyFill="1" applyBorder="1" applyAlignment="1">
      <alignment horizontal="right" vertical="center" wrapText="1"/>
    </xf>
    <xf numFmtId="3" fontId="0" fillId="7" borderId="0" xfId="0" applyNumberFormat="1" applyFill="1"/>
    <xf numFmtId="3" fontId="3" fillId="5" borderId="5" xfId="11" applyNumberFormat="1" applyFont="1" applyFill="1" applyBorder="1" applyAlignment="1">
      <alignment horizontal="right" vertical="center"/>
    </xf>
    <xf numFmtId="0" fontId="3" fillId="5" borderId="3" xfId="11" applyFont="1" applyFill="1" applyBorder="1" applyAlignment="1">
      <alignment wrapText="1"/>
    </xf>
    <xf numFmtId="0" fontId="3" fillId="0" borderId="2" xfId="38" applyFont="1" applyBorder="1" applyAlignment="1">
      <alignment horizontal="left" vertical="top" wrapText="1"/>
    </xf>
    <xf numFmtId="3" fontId="3" fillId="5" borderId="5" xfId="12" applyNumberFormat="1" applyFont="1" applyFill="1" applyBorder="1" applyAlignment="1">
      <alignment horizontal="right" vertical="center"/>
    </xf>
    <xf numFmtId="0" fontId="3" fillId="0" borderId="2" xfId="39" applyFont="1" applyBorder="1" applyAlignment="1">
      <alignment horizontal="left" vertical="top" wrapText="1"/>
    </xf>
    <xf numFmtId="0" fontId="8" fillId="7" borderId="0" xfId="12" applyFont="1" applyFill="1" applyBorder="1" applyAlignment="1">
      <alignment vertical="top" wrapText="1"/>
    </xf>
    <xf numFmtId="3" fontId="8" fillId="7" borderId="0" xfId="12" applyNumberFormat="1" applyFont="1" applyFill="1" applyBorder="1" applyAlignment="1">
      <alignment horizontal="right" vertical="center"/>
    </xf>
    <xf numFmtId="4" fontId="8" fillId="7" borderId="0" xfId="12" applyNumberFormat="1" applyFont="1" applyFill="1" applyBorder="1" applyAlignment="1">
      <alignment horizontal="right" vertical="center"/>
    </xf>
    <xf numFmtId="164" fontId="8" fillId="7" borderId="0" xfId="12" applyNumberFormat="1" applyFont="1" applyFill="1" applyBorder="1" applyAlignment="1">
      <alignment horizontal="right" vertical="center"/>
    </xf>
    <xf numFmtId="3" fontId="3" fillId="5" borderId="5" xfId="13" applyNumberFormat="1" applyFont="1" applyFill="1" applyBorder="1" applyAlignment="1">
      <alignment horizontal="right" vertical="center"/>
    </xf>
    <xf numFmtId="0" fontId="3" fillId="0" borderId="2" xfId="40" applyFont="1" applyBorder="1" applyAlignment="1">
      <alignment horizontal="left" vertical="top" wrapText="1"/>
    </xf>
    <xf numFmtId="164" fontId="3" fillId="9" borderId="5" xfId="14" applyNumberFormat="1" applyFont="1" applyFill="1" applyBorder="1" applyAlignment="1">
      <alignment horizontal="right" vertical="center"/>
    </xf>
    <xf numFmtId="3" fontId="3" fillId="9" borderId="5" xfId="14" applyNumberFormat="1" applyFont="1" applyFill="1" applyBorder="1" applyAlignment="1">
      <alignment horizontal="right" vertical="center"/>
    </xf>
    <xf numFmtId="0" fontId="3" fillId="0" borderId="2" xfId="41" applyFont="1" applyBorder="1" applyAlignment="1">
      <alignment horizontal="left" vertical="top" wrapText="1"/>
    </xf>
    <xf numFmtId="3" fontId="3" fillId="5" borderId="5" xfId="15" applyNumberFormat="1" applyFont="1" applyFill="1" applyBorder="1" applyAlignment="1">
      <alignment horizontal="right" vertical="center"/>
    </xf>
    <xf numFmtId="0" fontId="3" fillId="5" borderId="3" xfId="15" applyFont="1" applyFill="1" applyBorder="1" applyAlignment="1">
      <alignment wrapText="1"/>
    </xf>
    <xf numFmtId="0" fontId="3" fillId="0" borderId="2" xfId="42" applyFont="1" applyBorder="1" applyAlignment="1">
      <alignment horizontal="left" vertical="top" wrapText="1"/>
    </xf>
    <xf numFmtId="0" fontId="7" fillId="0" borderId="0" xfId="0" applyFont="1" applyFill="1" applyAlignment="1">
      <alignment horizontal="center" wrapText="1"/>
    </xf>
    <xf numFmtId="164" fontId="10" fillId="4" borderId="2" xfId="2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3" fillId="0" borderId="2" xfId="24" applyFont="1" applyFill="1" applyBorder="1" applyAlignment="1">
      <alignment horizontal="left" vertical="top" wrapText="1"/>
    </xf>
    <xf numFmtId="164" fontId="25" fillId="0" borderId="2" xfId="43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5" applyFont="1" applyFill="1" applyBorder="1" applyAlignment="1">
      <alignment horizontal="left" vertical="top" wrapText="1"/>
    </xf>
    <xf numFmtId="169" fontId="0" fillId="0" borderId="0" xfId="0" applyNumberFormat="1"/>
    <xf numFmtId="0" fontId="9" fillId="4" borderId="2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/>
    <xf numFmtId="0" fontId="26" fillId="0" borderId="2" xfId="0" applyFont="1" applyBorder="1"/>
    <xf numFmtId="3" fontId="1" fillId="0" borderId="2" xfId="0" applyNumberFormat="1" applyFont="1" applyBorder="1"/>
    <xf numFmtId="3" fontId="0" fillId="0" borderId="0" xfId="0" applyNumberFormat="1" applyFill="1" applyBorder="1"/>
    <xf numFmtId="165" fontId="0" fillId="0" borderId="0" xfId="0" applyNumberFormat="1" applyFill="1" applyBorder="1"/>
    <xf numFmtId="0" fontId="8" fillId="0" borderId="0" xfId="0" applyFont="1" applyFill="1" applyBorder="1" applyAlignment="1">
      <alignment horizontal="center" wrapText="1"/>
    </xf>
    <xf numFmtId="164" fontId="0" fillId="0" borderId="0" xfId="0" applyNumberFormat="1" applyFill="1" applyBorder="1"/>
    <xf numFmtId="3" fontId="10" fillId="3" borderId="2" xfId="0" applyNumberFormat="1" applyFont="1" applyFill="1" applyBorder="1" applyAlignment="1">
      <alignment horizontal="right" vertical="center"/>
    </xf>
    <xf numFmtId="166" fontId="10" fillId="3" borderId="6" xfId="0" applyNumberFormat="1" applyFont="1" applyFill="1" applyBorder="1" applyAlignment="1">
      <alignment horizontal="right" vertical="center"/>
    </xf>
    <xf numFmtId="166" fontId="10" fillId="6" borderId="2" xfId="0" applyNumberFormat="1" applyFont="1" applyFill="1" applyBorder="1" applyAlignment="1">
      <alignment horizontal="right" vertical="center"/>
    </xf>
    <xf numFmtId="166" fontId="10" fillId="3" borderId="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2" fontId="1" fillId="3" borderId="2" xfId="0" applyNumberFormat="1" applyFont="1" applyFill="1" applyBorder="1" applyAlignment="1">
      <alignment horizontal="right" vertical="center"/>
    </xf>
    <xf numFmtId="2" fontId="1" fillId="9" borderId="2" xfId="0" applyNumberFormat="1" applyFont="1" applyFill="1" applyBorder="1" applyAlignment="1">
      <alignment horizontal="right" vertical="center"/>
    </xf>
    <xf numFmtId="3" fontId="3" fillId="0" borderId="0" xfId="27" applyNumberFormat="1" applyFont="1" applyBorder="1" applyAlignment="1">
      <alignment horizontal="right" vertical="center"/>
    </xf>
    <xf numFmtId="168" fontId="0" fillId="0" borderId="0" xfId="16" applyNumberFormat="1" applyFont="1" applyFill="1" applyBorder="1"/>
    <xf numFmtId="0" fontId="1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/>
    </xf>
    <xf numFmtId="0" fontId="7" fillId="4" borderId="11" xfId="0" applyFont="1" applyFill="1" applyBorder="1"/>
    <xf numFmtId="0" fontId="7" fillId="4" borderId="11" xfId="0" applyFont="1" applyFill="1" applyBorder="1" applyAlignment="1">
      <alignment horizontal="center"/>
    </xf>
    <xf numFmtId="0" fontId="0" fillId="3" borderId="11" xfId="0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0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vertical="center"/>
    </xf>
    <xf numFmtId="0" fontId="8" fillId="0" borderId="0" xfId="4" applyFont="1" applyFill="1" applyBorder="1" applyAlignment="1">
      <alignment vertical="top" wrapText="1"/>
    </xf>
    <xf numFmtId="3" fontId="8" fillId="0" borderId="0" xfId="4" applyNumberFormat="1" applyFont="1" applyFill="1" applyBorder="1" applyAlignment="1">
      <alignment horizontal="right" vertical="center"/>
    </xf>
    <xf numFmtId="166" fontId="8" fillId="0" borderId="0" xfId="4" applyNumberFormat="1" applyFont="1" applyFill="1" applyBorder="1" applyAlignment="1">
      <alignment horizontal="right" vertical="center"/>
    </xf>
    <xf numFmtId="164" fontId="8" fillId="0" borderId="0" xfId="4" applyNumberFormat="1" applyFont="1" applyFill="1" applyBorder="1" applyAlignment="1">
      <alignment horizontal="right" vertical="center"/>
    </xf>
    <xf numFmtId="0" fontId="7" fillId="9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vertical="center"/>
    </xf>
    <xf numFmtId="0" fontId="3" fillId="0" borderId="2" xfId="35" applyFont="1" applyBorder="1" applyAlignment="1">
      <alignment horizontal="left" vertical="top" wrapText="1"/>
    </xf>
    <xf numFmtId="0" fontId="12" fillId="3" borderId="7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3" fillId="0" borderId="2" xfId="24" applyFont="1" applyBorder="1" applyAlignment="1">
      <alignment horizontal="left" vertical="top" wrapText="1"/>
    </xf>
    <xf numFmtId="0" fontId="3" fillId="3" borderId="7" xfId="0" applyFont="1" applyFill="1" applyBorder="1" applyAlignment="1">
      <alignment vertical="top" wrapText="1"/>
    </xf>
    <xf numFmtId="0" fontId="3" fillId="9" borderId="7" xfId="0" applyFont="1" applyFill="1" applyBorder="1" applyAlignment="1">
      <alignment vertical="top" wrapText="1"/>
    </xf>
    <xf numFmtId="0" fontId="1" fillId="9" borderId="11" xfId="0" applyFont="1" applyFill="1" applyBorder="1" applyAlignment="1">
      <alignment horizontal="center" vertical="center"/>
    </xf>
    <xf numFmtId="166" fontId="1" fillId="9" borderId="11" xfId="0" applyNumberFormat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0" fontId="3" fillId="9" borderId="7" xfId="14" applyFont="1" applyFill="1" applyBorder="1" applyAlignment="1">
      <alignment wrapText="1"/>
    </xf>
    <xf numFmtId="0" fontId="20" fillId="9" borderId="11" xfId="14" applyFont="1" applyFill="1" applyBorder="1" applyAlignment="1">
      <alignment horizontal="center" textRotation="90" wrapText="1"/>
    </xf>
    <xf numFmtId="0" fontId="19" fillId="9" borderId="11" xfId="14" applyFont="1" applyFill="1" applyBorder="1" applyAlignment="1">
      <alignment horizontal="center" textRotation="90" wrapText="1"/>
    </xf>
    <xf numFmtId="0" fontId="19" fillId="0" borderId="7" xfId="15" applyFont="1" applyFill="1" applyBorder="1" applyAlignment="1">
      <alignment horizontal="center" textRotation="90" wrapText="1"/>
    </xf>
    <xf numFmtId="168" fontId="0" fillId="0" borderId="0" xfId="16" applyNumberFormat="1" applyFont="1" applyFill="1"/>
    <xf numFmtId="0" fontId="23" fillId="0" borderId="0" xfId="0" applyFont="1" applyFill="1" applyAlignment="1">
      <alignment wrapText="1"/>
    </xf>
    <xf numFmtId="0" fontId="8" fillId="0" borderId="0" xfId="0" applyFont="1" applyFill="1" applyBorder="1" applyAlignment="1"/>
    <xf numFmtId="0" fontId="6" fillId="0" borderId="0" xfId="0" applyFont="1" applyBorder="1" applyAlignment="1">
      <alignment wrapText="1"/>
    </xf>
    <xf numFmtId="165" fontId="0" fillId="0" borderId="2" xfId="0" applyNumberFormat="1" applyBorder="1"/>
    <xf numFmtId="0" fontId="6" fillId="0" borderId="0" xfId="0" applyFont="1" applyAlignment="1"/>
    <xf numFmtId="165" fontId="0" fillId="0" borderId="2" xfId="0" applyNumberFormat="1" applyBorder="1" applyAlignment="1">
      <alignment wrapText="1"/>
    </xf>
    <xf numFmtId="0" fontId="0" fillId="0" borderId="2" xfId="0" applyBorder="1" applyAlignment="1">
      <alignment horizontal="left"/>
    </xf>
    <xf numFmtId="0" fontId="0" fillId="5" borderId="2" xfId="0" applyFont="1" applyFill="1" applyBorder="1"/>
    <xf numFmtId="165" fontId="0" fillId="5" borderId="2" xfId="0" applyNumberFormat="1" applyFill="1" applyBorder="1" applyAlignment="1">
      <alignment wrapText="1"/>
    </xf>
    <xf numFmtId="165" fontId="0" fillId="5" borderId="2" xfId="0" applyNumberFormat="1" applyFill="1" applyBorder="1"/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17" xfId="0" applyBorder="1"/>
    <xf numFmtId="0" fontId="26" fillId="0" borderId="17" xfId="44" quotePrefix="1" applyFont="1" applyBorder="1"/>
    <xf numFmtId="0" fontId="0" fillId="0" borderId="18" xfId="0" applyBorder="1"/>
    <xf numFmtId="0" fontId="26" fillId="0" borderId="18" xfId="44" quotePrefix="1" applyFont="1" applyBorder="1"/>
    <xf numFmtId="0" fontId="26" fillId="0" borderId="18" xfId="44" applyFont="1" applyBorder="1"/>
    <xf numFmtId="0" fontId="26" fillId="0" borderId="18" xfId="44" applyFont="1" applyFill="1" applyBorder="1" applyAlignment="1"/>
    <xf numFmtId="0" fontId="26" fillId="0" borderId="18" xfId="44" applyFont="1" applyBorder="1" applyAlignment="1">
      <alignment wrapText="1"/>
    </xf>
    <xf numFmtId="0" fontId="26" fillId="0" borderId="18" xfId="44" applyFont="1" applyBorder="1" applyAlignment="1"/>
    <xf numFmtId="0" fontId="29" fillId="0" borderId="0" xfId="0" applyFont="1" applyFill="1" applyAlignment="1">
      <alignment horizontal="center" wrapText="1"/>
    </xf>
    <xf numFmtId="0" fontId="31" fillId="0" borderId="0" xfId="0" applyFont="1" applyFill="1" applyAlignment="1">
      <alignment horizontal="center" wrapText="1"/>
    </xf>
    <xf numFmtId="0" fontId="27" fillId="5" borderId="11" xfId="0" applyFont="1" applyFill="1" applyBorder="1"/>
    <xf numFmtId="0" fontId="27" fillId="5" borderId="11" xfId="0" applyFont="1" applyFill="1" applyBorder="1" applyAlignment="1">
      <alignment horizontal="right"/>
    </xf>
    <xf numFmtId="0" fontId="7" fillId="0" borderId="6" xfId="0" applyFont="1" applyBorder="1" applyAlignment="1"/>
    <xf numFmtId="0" fontId="7" fillId="0" borderId="16" xfId="0" applyFont="1" applyBorder="1" applyAlignment="1"/>
    <xf numFmtId="0" fontId="18" fillId="0" borderId="16" xfId="0" applyFont="1" applyBorder="1"/>
    <xf numFmtId="0" fontId="18" fillId="0" borderId="5" xfId="0" applyFont="1" applyBorder="1"/>
    <xf numFmtId="0" fontId="0" fillId="5" borderId="11" xfId="0" applyFill="1" applyBorder="1"/>
    <xf numFmtId="0" fontId="0" fillId="5" borderId="11" xfId="0" applyFill="1" applyBorder="1" applyAlignment="1">
      <alignment wrapText="1"/>
    </xf>
    <xf numFmtId="0" fontId="0" fillId="5" borderId="11" xfId="0" applyFill="1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0" fontId="0" fillId="10" borderId="0" xfId="0" applyFill="1"/>
    <xf numFmtId="3" fontId="1" fillId="4" borderId="2" xfId="0" applyNumberFormat="1" applyFont="1" applyFill="1" applyBorder="1"/>
    <xf numFmtId="0" fontId="7" fillId="0" borderId="2" xfId="0" applyFont="1" applyFill="1" applyBorder="1" applyAlignment="1">
      <alignment horizontal="center"/>
    </xf>
    <xf numFmtId="3" fontId="22" fillId="0" borderId="2" xfId="28" applyNumberFormat="1" applyFont="1" applyBorder="1" applyAlignment="1">
      <alignment horizontal="right" vertical="center"/>
    </xf>
    <xf numFmtId="3" fontId="8" fillId="5" borderId="11" xfId="2" applyNumberFormat="1" applyFont="1" applyFill="1" applyBorder="1" applyAlignment="1">
      <alignment horizontal="right" vertical="center"/>
    </xf>
    <xf numFmtId="2" fontId="8" fillId="5" borderId="11" xfId="2" applyNumberFormat="1" applyFont="1" applyFill="1" applyBorder="1" applyAlignment="1">
      <alignment vertical="top" wrapText="1"/>
    </xf>
    <xf numFmtId="0" fontId="3" fillId="0" borderId="2" xfId="31" applyFont="1" applyFill="1" applyBorder="1" applyAlignment="1">
      <alignment horizontal="left" vertical="top" wrapText="1"/>
    </xf>
    <xf numFmtId="3" fontId="3" fillId="5" borderId="3" xfId="2" applyNumberFormat="1" applyFont="1" applyFill="1" applyBorder="1" applyAlignment="1">
      <alignment horizontal="right" vertical="center"/>
    </xf>
    <xf numFmtId="2" fontId="3" fillId="5" borderId="3" xfId="2" applyNumberFormat="1" applyFont="1" applyFill="1" applyBorder="1" applyAlignment="1">
      <alignment vertical="top" wrapText="1"/>
    </xf>
    <xf numFmtId="0" fontId="3" fillId="0" borderId="3" xfId="2" applyFont="1" applyFill="1" applyBorder="1" applyAlignment="1">
      <alignment vertical="top" wrapText="1"/>
    </xf>
    <xf numFmtId="3" fontId="3" fillId="0" borderId="3" xfId="2" applyNumberFormat="1" applyFont="1" applyFill="1" applyBorder="1" applyAlignment="1">
      <alignment horizontal="right" vertical="center"/>
    </xf>
    <xf numFmtId="0" fontId="8" fillId="5" borderId="2" xfId="2" applyFont="1" applyFill="1" applyBorder="1" applyAlignment="1">
      <alignment vertical="top"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164" fontId="34" fillId="0" borderId="2" xfId="45" applyNumberFormat="1" applyFont="1" applyBorder="1" applyAlignment="1">
      <alignment horizontal="right" vertical="center"/>
    </xf>
    <xf numFmtId="164" fontId="34" fillId="7" borderId="2" xfId="46" applyNumberFormat="1" applyFont="1" applyFill="1" applyBorder="1" applyAlignment="1">
      <alignment horizontal="right" vertical="center"/>
    </xf>
    <xf numFmtId="168" fontId="11" fillId="3" borderId="2" xfId="16" applyNumberFormat="1" applyFont="1" applyFill="1" applyBorder="1" applyAlignment="1">
      <alignment horizontal="right" wrapText="1"/>
    </xf>
    <xf numFmtId="168" fontId="9" fillId="3" borderId="2" xfId="16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wrapText="1"/>
    </xf>
    <xf numFmtId="170" fontId="11" fillId="0" borderId="0" xfId="16" applyNumberFormat="1" applyFont="1" applyFill="1" applyBorder="1" applyAlignment="1">
      <alignment horizontal="right" vertical="top" wrapText="1"/>
    </xf>
    <xf numFmtId="164" fontId="34" fillId="0" borderId="0" xfId="45" applyNumberFormat="1" applyFont="1" applyFill="1" applyBorder="1" applyAlignment="1">
      <alignment horizontal="right" vertical="center"/>
    </xf>
    <xf numFmtId="164" fontId="34" fillId="0" borderId="0" xfId="46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wrapText="1"/>
    </xf>
    <xf numFmtId="170" fontId="9" fillId="0" borderId="0" xfId="16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11" borderId="0" xfId="0" applyFill="1"/>
    <xf numFmtId="3" fontId="6" fillId="5" borderId="2" xfId="0" applyNumberFormat="1" applyFont="1" applyFill="1" applyBorder="1"/>
    <xf numFmtId="165" fontId="6" fillId="5" borderId="6" xfId="0" applyNumberFormat="1" applyFont="1" applyFill="1" applyBorder="1"/>
    <xf numFmtId="0" fontId="16" fillId="11" borderId="0" xfId="0" applyFont="1" applyFill="1"/>
    <xf numFmtId="0" fontId="17" fillId="11" borderId="0" xfId="0" applyFont="1" applyFill="1"/>
    <xf numFmtId="0" fontId="5" fillId="11" borderId="0" xfId="0" applyFont="1" applyFill="1"/>
    <xf numFmtId="0" fontId="3" fillId="3" borderId="2" xfId="0" applyFont="1" applyFill="1" applyBorder="1" applyAlignment="1">
      <alignment horizontal="right" wrapText="1"/>
    </xf>
    <xf numFmtId="3" fontId="8" fillId="5" borderId="2" xfId="2" applyNumberFormat="1" applyFont="1" applyFill="1" applyBorder="1" applyAlignment="1">
      <alignment horizontal="right" vertical="center"/>
    </xf>
    <xf numFmtId="0" fontId="6" fillId="0" borderId="0" xfId="0" applyFont="1"/>
    <xf numFmtId="0" fontId="1" fillId="0" borderId="0" xfId="47"/>
    <xf numFmtId="0" fontId="8" fillId="4" borderId="2" xfId="19" applyFont="1" applyFill="1" applyBorder="1" applyAlignment="1">
      <alignment wrapText="1"/>
    </xf>
    <xf numFmtId="0" fontId="8" fillId="5" borderId="2" xfId="47" applyFont="1" applyFill="1" applyBorder="1" applyAlignment="1">
      <alignment horizontal="center" wrapText="1"/>
    </xf>
    <xf numFmtId="0" fontId="3" fillId="0" borderId="2" xfId="47" applyFont="1" applyBorder="1" applyAlignment="1">
      <alignment horizontal="left" vertical="top" wrapText="1"/>
    </xf>
    <xf numFmtId="164" fontId="3" fillId="5" borderId="2" xfId="47" applyNumberFormat="1" applyFont="1" applyFill="1" applyBorder="1" applyAlignment="1">
      <alignment horizontal="right" vertical="center"/>
    </xf>
    <xf numFmtId="164" fontId="3" fillId="0" borderId="2" xfId="47" applyNumberFormat="1" applyFont="1" applyBorder="1" applyAlignment="1">
      <alignment horizontal="right" vertical="center"/>
    </xf>
    <xf numFmtId="168" fontId="3" fillId="0" borderId="2" xfId="16" applyNumberFormat="1" applyFont="1" applyBorder="1" applyAlignment="1">
      <alignment horizontal="right" vertical="center"/>
    </xf>
    <xf numFmtId="3" fontId="8" fillId="5" borderId="2" xfId="2" applyNumberFormat="1" applyFont="1" applyFill="1" applyBorder="1" applyAlignment="1">
      <alignment horizontal="left" vertical="center"/>
    </xf>
    <xf numFmtId="168" fontId="8" fillId="5" borderId="2" xfId="16" applyNumberFormat="1" applyFont="1" applyFill="1" applyBorder="1" applyAlignment="1">
      <alignment horizontal="right" vertical="center"/>
    </xf>
    <xf numFmtId="0" fontId="30" fillId="0" borderId="18" xfId="44" quotePrefix="1" applyBorder="1"/>
    <xf numFmtId="0" fontId="0" fillId="0" borderId="15" xfId="0" applyBorder="1" applyAlignment="1">
      <alignment horizontal="left"/>
    </xf>
    <xf numFmtId="0" fontId="29" fillId="5" borderId="0" xfId="0" applyFont="1" applyFill="1" applyAlignment="1">
      <alignment horizontal="center" wrapText="1"/>
    </xf>
    <xf numFmtId="0" fontId="23" fillId="10" borderId="0" xfId="0" applyFont="1" applyFill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15" fillId="10" borderId="0" xfId="0" applyFont="1" applyFill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8" fillId="10" borderId="0" xfId="0" applyFont="1" applyFill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1" fillId="0" borderId="6" xfId="0" applyFont="1" applyFill="1" applyBorder="1"/>
    <xf numFmtId="0" fontId="11" fillId="0" borderId="5" xfId="0" applyFont="1" applyFill="1" applyBorder="1"/>
    <xf numFmtId="0" fontId="9" fillId="4" borderId="6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5" xfId="24" applyFont="1" applyFill="1" applyBorder="1" applyAlignment="1">
      <alignment horizontal="left" vertical="top" wrapText="1"/>
    </xf>
    <xf numFmtId="0" fontId="2" fillId="8" borderId="6" xfId="0" applyFont="1" applyFill="1" applyBorder="1" applyAlignment="1">
      <alignment horizontal="center" vertical="center" wrapText="1"/>
    </xf>
    <xf numFmtId="0" fontId="0" fillId="8" borderId="16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2" fillId="0" borderId="0" xfId="36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8" borderId="6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5" borderId="1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 wrapText="1"/>
    </xf>
    <xf numFmtId="0" fontId="0" fillId="5" borderId="11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2" fillId="0" borderId="19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48">
    <cellStyle name="Hipervínculo" xfId="44" builtinId="8"/>
    <cellStyle name="Normal" xfId="0" builtinId="0"/>
    <cellStyle name="Normal_Actividad física grado" xfId="35"/>
    <cellStyle name="Normal_Actividad grado" xfId="31"/>
    <cellStyle name="Normal_ActividadGrado" xfId="19"/>
    <cellStyle name="Normal_ActiviFisicaGrad" xfId="20"/>
    <cellStyle name="Normal_Agente Desviación" xfId="38"/>
    <cellStyle name="Normal_Agente material" xfId="23"/>
    <cellStyle name="Normal_Agente material grad" xfId="37"/>
    <cellStyle name="Normal_Bases" xfId="17"/>
    <cellStyle name="Normal_bases_2" xfId="46"/>
    <cellStyle name="Normal_CNAE-2d. sexo" xfId="47"/>
    <cellStyle name="Normal_CNO grado y sector" xfId="27"/>
    <cellStyle name="Normal_Contrato grado" xfId="3"/>
    <cellStyle name="Normal_Desviación grado" xfId="22"/>
    <cellStyle name="Normal_Desviación grado_1" xfId="36"/>
    <cellStyle name="Normal_Edad, sector y sexo" xfId="1"/>
    <cellStyle name="Normal_Forma contacto grado y sector" xfId="24"/>
    <cellStyle name="Normal_Forma contacto grado y sector_1" xfId="43"/>
    <cellStyle name="Normal_FormaContacto" xfId="21"/>
    <cellStyle name="Normal_Hoja10" xfId="10"/>
    <cellStyle name="Normal_Hoja11" xfId="11"/>
    <cellStyle name="Normal_Hoja12" xfId="12"/>
    <cellStyle name="Normal_Hoja13" xfId="13"/>
    <cellStyle name="Normal_Hoja14" xfId="14"/>
    <cellStyle name="Normal_Hoja15" xfId="15"/>
    <cellStyle name="Normal_Hoja2" xfId="2"/>
    <cellStyle name="Normal_Hoja3" xfId="8"/>
    <cellStyle name="Normal_Hoja4" xfId="4"/>
    <cellStyle name="Normal_Hoja5" xfId="5"/>
    <cellStyle name="Normal_Hoja7" xfId="6"/>
    <cellStyle name="Normal_Hoja8" xfId="7"/>
    <cellStyle name="Normal_Hoja9" xfId="9"/>
    <cellStyle name="Normal_Lesion grado" xfId="39"/>
    <cellStyle name="Normal_Mes, dia, hora grado" xfId="32"/>
    <cellStyle name="Normal_Municipio grado" xfId="30"/>
    <cellStyle name="Normal_Pais grado" xfId="28"/>
    <cellStyle name="Normal_Parte cuerpo forma contacto" xfId="42"/>
    <cellStyle name="Normal_Parte cuerpo grado" xfId="40"/>
    <cellStyle name="Normal_Parte cuerpo tipo lesion" xfId="41"/>
    <cellStyle name="Normal_Sector grado con baja" xfId="25"/>
    <cellStyle name="Normal_Sector, lugar, sexo, grado" xfId="26"/>
    <cellStyle name="Normal_Sector, sexo,edad" xfId="18"/>
    <cellStyle name="Normal_Tamaño empresa grado_1" xfId="29"/>
    <cellStyle name="Normal_Tipo trabajo grado" xfId="34"/>
    <cellStyle name="Normal_Tipolugar grado" xfId="33"/>
    <cellStyle name="Normal_Totales grado_1" xfId="45"/>
    <cellStyle name="Porcentaje" xfId="16" builtinId="5"/>
  </cellStyles>
  <dxfs count="0"/>
  <tableStyles count="0" defaultTableStyle="TableStyleMedium2" defaultPivotStyle="PivotStyleMedium9"/>
  <colors>
    <mruColors>
      <color rgb="FF66FF99"/>
      <color rgb="FF99CCFF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%20TABLAS%20%20ACCIDENTES%20CON%20BAJA%20en%20jorn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Totales grado"/>
      <sheetName val="Sector grado con baja"/>
      <sheetName val="Lugar, sexo, grado"/>
      <sheetName val="Edad, sector y sexo"/>
      <sheetName val="CNO grado sexo"/>
      <sheetName val="Contrato grado"/>
      <sheetName val="Sector contrato"/>
      <sheetName val="Antiguedad grado"/>
      <sheetName val="Nacionalidad grado"/>
      <sheetName val="Pais grado"/>
      <sheetName val="Tamaño empresa grado"/>
      <sheetName val="Municipio grado"/>
      <sheetName val="Actividad grado "/>
      <sheetName val="CNAE-2d. sexo"/>
      <sheetName val="Mes, dia, hora grado"/>
      <sheetName val="Tipolugar grado"/>
      <sheetName val="Tipo trabajo grado"/>
      <sheetName val="Actividad física grado"/>
      <sheetName val="Forma contacto grado y sector"/>
      <sheetName val="Desviación grado (sector)"/>
      <sheetName val="Agente material grado"/>
      <sheetName val="Agente Desviación"/>
      <sheetName val="Lesion grado"/>
      <sheetName val="Parte cuerpo grado"/>
      <sheetName val="Parte cuerpo tipo lesion"/>
      <sheetName val="Parte cuerpo forma contacto"/>
      <sheetName val="Hoja5"/>
      <sheetName val="Hoja1"/>
      <sheetName val="Hoja2"/>
      <sheetName val="Hoja3"/>
      <sheetName val="Hoja4"/>
      <sheetName val="Hoja6"/>
      <sheetName val="Hoja7"/>
      <sheetName val="Hoja8"/>
      <sheetName val="hOJA 15"/>
      <sheetName val="Hoja16"/>
      <sheetName val="HOJA 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F6">
            <v>12974</v>
          </cell>
          <cell r="H6">
            <v>12885</v>
          </cell>
          <cell r="I6">
            <v>66</v>
          </cell>
          <cell r="J6">
            <v>2</v>
          </cell>
          <cell r="K6">
            <v>21</v>
          </cell>
        </row>
        <row r="7">
          <cell r="F7">
            <v>115</v>
          </cell>
          <cell r="H7">
            <v>114</v>
          </cell>
          <cell r="I7">
            <v>0</v>
          </cell>
          <cell r="J7">
            <v>0</v>
          </cell>
          <cell r="K7">
            <v>1</v>
          </cell>
        </row>
        <row r="8">
          <cell r="F8">
            <v>367</v>
          </cell>
          <cell r="H8">
            <v>359</v>
          </cell>
          <cell r="I8">
            <v>7</v>
          </cell>
          <cell r="J8">
            <v>0</v>
          </cell>
          <cell r="K8">
            <v>1</v>
          </cell>
        </row>
        <row r="9">
          <cell r="F9">
            <v>1790</v>
          </cell>
          <cell r="H9">
            <v>1783</v>
          </cell>
          <cell r="I9">
            <v>7</v>
          </cell>
          <cell r="J9">
            <v>0</v>
          </cell>
          <cell r="K9">
            <v>0</v>
          </cell>
        </row>
        <row r="10">
          <cell r="F10">
            <v>39</v>
          </cell>
          <cell r="H10">
            <v>38</v>
          </cell>
          <cell r="I10">
            <v>1</v>
          </cell>
          <cell r="J10">
            <v>0</v>
          </cell>
          <cell r="K10">
            <v>0</v>
          </cell>
        </row>
        <row r="11">
          <cell r="F11">
            <v>2</v>
          </cell>
          <cell r="H11">
            <v>2</v>
          </cell>
          <cell r="I11">
            <v>0</v>
          </cell>
          <cell r="J11">
            <v>0</v>
          </cell>
          <cell r="K11">
            <v>0</v>
          </cell>
        </row>
        <row r="12">
          <cell r="F12">
            <v>1068</v>
          </cell>
          <cell r="H12">
            <v>1061</v>
          </cell>
          <cell r="I12">
            <v>7</v>
          </cell>
          <cell r="J12">
            <v>0</v>
          </cell>
          <cell r="K12">
            <v>0</v>
          </cell>
        </row>
        <row r="13">
          <cell r="F13">
            <v>50</v>
          </cell>
          <cell r="H13">
            <v>50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6" workbookViewId="0">
      <selection activeCell="B35" sqref="B35"/>
    </sheetView>
  </sheetViews>
  <sheetFormatPr baseColWidth="10" defaultRowHeight="15"/>
  <cols>
    <col min="2" max="2" width="85" customWidth="1"/>
  </cols>
  <sheetData>
    <row r="1" spans="1:12" ht="54" customHeight="1">
      <c r="A1" s="432" t="s">
        <v>920</v>
      </c>
      <c r="B1" s="432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2" ht="24" customHeight="1">
      <c r="A2" s="370"/>
      <c r="B2" s="371" t="s">
        <v>888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2" ht="20.100000000000001" customHeight="1">
      <c r="A3" s="362" t="s">
        <v>842</v>
      </c>
      <c r="B3" s="363" t="s">
        <v>921</v>
      </c>
    </row>
    <row r="4" spans="1:12" ht="20.100000000000001" customHeight="1">
      <c r="A4" s="364" t="s">
        <v>842</v>
      </c>
      <c r="B4" s="365" t="s">
        <v>922</v>
      </c>
    </row>
    <row r="5" spans="1:12" ht="20.100000000000001" customHeight="1">
      <c r="A5" s="364" t="s">
        <v>843</v>
      </c>
      <c r="B5" s="366" t="s">
        <v>706</v>
      </c>
    </row>
    <row r="6" spans="1:12" ht="20.100000000000001" customHeight="1">
      <c r="A6" s="364" t="s">
        <v>844</v>
      </c>
      <c r="B6" s="366" t="s">
        <v>714</v>
      </c>
    </row>
    <row r="7" spans="1:12" ht="20.100000000000001" customHeight="1">
      <c r="A7" s="364" t="s">
        <v>844</v>
      </c>
      <c r="B7" s="366" t="s">
        <v>722</v>
      </c>
    </row>
    <row r="8" spans="1:12" ht="20.100000000000001" customHeight="1">
      <c r="A8" s="364" t="s">
        <v>845</v>
      </c>
      <c r="B8" s="366" t="s">
        <v>726</v>
      </c>
    </row>
    <row r="9" spans="1:12" ht="20.100000000000001" customHeight="1">
      <c r="A9" s="364" t="s">
        <v>845</v>
      </c>
      <c r="B9" s="366" t="s">
        <v>728</v>
      </c>
    </row>
    <row r="10" spans="1:12" ht="20.100000000000001" customHeight="1">
      <c r="A10" s="364" t="s">
        <v>846</v>
      </c>
      <c r="B10" s="366" t="s">
        <v>729</v>
      </c>
    </row>
    <row r="11" spans="1:12" ht="20.100000000000001" customHeight="1">
      <c r="A11" s="364" t="s">
        <v>847</v>
      </c>
      <c r="B11" s="366" t="s">
        <v>731</v>
      </c>
    </row>
    <row r="12" spans="1:12" ht="20.100000000000001" customHeight="1">
      <c r="A12" s="364" t="s">
        <v>848</v>
      </c>
      <c r="B12" s="366" t="s">
        <v>742</v>
      </c>
    </row>
    <row r="13" spans="1:12" ht="20.100000000000001" customHeight="1">
      <c r="A13" s="364" t="s">
        <v>849</v>
      </c>
      <c r="B13" s="366" t="s">
        <v>746</v>
      </c>
    </row>
    <row r="14" spans="1:12" ht="20.100000000000001" customHeight="1">
      <c r="A14" s="364" t="s">
        <v>850</v>
      </c>
      <c r="B14" s="366" t="s">
        <v>748</v>
      </c>
    </row>
    <row r="15" spans="1:12" ht="20.100000000000001" customHeight="1">
      <c r="A15" s="364" t="s">
        <v>851</v>
      </c>
      <c r="B15" s="367" t="s">
        <v>748</v>
      </c>
      <c r="C15" s="350"/>
      <c r="D15" s="350"/>
      <c r="E15" s="350"/>
      <c r="F15" s="350"/>
      <c r="G15" s="350"/>
      <c r="H15" s="350"/>
    </row>
    <row r="16" spans="1:12" ht="20.100000000000001" customHeight="1">
      <c r="A16" s="364" t="s">
        <v>852</v>
      </c>
      <c r="B16" s="368" t="s">
        <v>754</v>
      </c>
      <c r="C16" s="351"/>
      <c r="D16" s="351"/>
      <c r="E16" s="351"/>
      <c r="F16" s="24"/>
      <c r="G16" s="24"/>
      <c r="H16" s="24"/>
    </row>
    <row r="17" spans="1:2" ht="20.100000000000001" customHeight="1">
      <c r="A17" s="364" t="s">
        <v>853</v>
      </c>
      <c r="B17" s="366" t="s">
        <v>756</v>
      </c>
    </row>
    <row r="18" spans="1:2" ht="20.100000000000001" customHeight="1">
      <c r="A18" s="364" t="s">
        <v>854</v>
      </c>
      <c r="B18" s="366" t="s">
        <v>758</v>
      </c>
    </row>
    <row r="19" spans="1:2" ht="20.100000000000001" customHeight="1">
      <c r="A19" s="364" t="s">
        <v>854</v>
      </c>
      <c r="B19" s="430" t="s">
        <v>1046</v>
      </c>
    </row>
    <row r="20" spans="1:2" ht="20.100000000000001" customHeight="1">
      <c r="A20" s="364" t="s">
        <v>855</v>
      </c>
      <c r="B20" s="366" t="s">
        <v>773</v>
      </c>
    </row>
    <row r="21" spans="1:2" ht="20.100000000000001" customHeight="1">
      <c r="A21" s="364" t="s">
        <v>855</v>
      </c>
      <c r="B21" s="366" t="s">
        <v>867</v>
      </c>
    </row>
    <row r="22" spans="1:2" ht="20.100000000000001" customHeight="1">
      <c r="A22" s="364" t="s">
        <v>855</v>
      </c>
      <c r="B22" s="366" t="s">
        <v>868</v>
      </c>
    </row>
    <row r="23" spans="1:2" ht="20.100000000000001" customHeight="1">
      <c r="A23" s="364" t="s">
        <v>855</v>
      </c>
      <c r="B23" s="366" t="s">
        <v>869</v>
      </c>
    </row>
    <row r="24" spans="1:2" ht="20.100000000000001" customHeight="1">
      <c r="A24" s="364" t="s">
        <v>856</v>
      </c>
      <c r="B24" s="366" t="s">
        <v>780</v>
      </c>
    </row>
    <row r="25" spans="1:2" ht="20.100000000000001" customHeight="1">
      <c r="A25" s="364" t="s">
        <v>857</v>
      </c>
      <c r="B25" s="366" t="s">
        <v>782</v>
      </c>
    </row>
    <row r="26" spans="1:2" ht="20.100000000000001" customHeight="1">
      <c r="A26" s="364" t="s">
        <v>858</v>
      </c>
      <c r="B26" s="366" t="s">
        <v>784</v>
      </c>
    </row>
    <row r="27" spans="1:2" ht="20.100000000000001" customHeight="1">
      <c r="A27" s="364" t="s">
        <v>859</v>
      </c>
      <c r="B27" s="366" t="s">
        <v>786</v>
      </c>
    </row>
    <row r="28" spans="1:2" ht="20.100000000000001" customHeight="1">
      <c r="A28" s="364" t="s">
        <v>860</v>
      </c>
      <c r="B28" s="366" t="s">
        <v>789</v>
      </c>
    </row>
    <row r="29" spans="1:2" ht="20.100000000000001" customHeight="1">
      <c r="A29" s="364" t="s">
        <v>861</v>
      </c>
      <c r="B29" s="366" t="s">
        <v>791</v>
      </c>
    </row>
    <row r="30" spans="1:2" ht="20.100000000000001" customHeight="1">
      <c r="A30" s="364" t="s">
        <v>862</v>
      </c>
      <c r="B30" s="366" t="s">
        <v>801</v>
      </c>
    </row>
    <row r="31" spans="1:2" ht="20.100000000000001" customHeight="1">
      <c r="A31" s="364" t="s">
        <v>863</v>
      </c>
      <c r="B31" s="366" t="s">
        <v>802</v>
      </c>
    </row>
    <row r="32" spans="1:2" ht="20.100000000000001" customHeight="1">
      <c r="A32" s="364" t="s">
        <v>864</v>
      </c>
      <c r="B32" s="366" t="s">
        <v>805</v>
      </c>
    </row>
    <row r="33" spans="1:8" ht="20.100000000000001" customHeight="1">
      <c r="A33" s="364" t="s">
        <v>865</v>
      </c>
      <c r="B33" s="366" t="s">
        <v>807</v>
      </c>
    </row>
    <row r="34" spans="1:8" ht="20.100000000000001" customHeight="1">
      <c r="A34" s="364" t="s">
        <v>866</v>
      </c>
      <c r="B34" s="366" t="s">
        <v>813</v>
      </c>
    </row>
    <row r="35" spans="1:8" ht="20.100000000000001" customHeight="1">
      <c r="A35" s="364" t="s">
        <v>870</v>
      </c>
      <c r="B35" s="369" t="s">
        <v>1053</v>
      </c>
    </row>
    <row r="36" spans="1:8" ht="20.100000000000001" customHeight="1">
      <c r="A36" s="364" t="s">
        <v>870</v>
      </c>
      <c r="B36" s="366" t="s">
        <v>1054</v>
      </c>
    </row>
    <row r="37" spans="1:8" ht="20.100000000000001" customHeight="1">
      <c r="A37" s="364" t="s">
        <v>870</v>
      </c>
      <c r="B37" s="366" t="s">
        <v>1055</v>
      </c>
      <c r="C37" s="353"/>
      <c r="D37" s="353"/>
      <c r="E37" s="353"/>
      <c r="F37" s="353"/>
      <c r="G37" s="353"/>
      <c r="H37" s="353"/>
    </row>
    <row r="38" spans="1:8" ht="20.100000000000001" customHeight="1">
      <c r="A38" s="364" t="s">
        <v>870</v>
      </c>
      <c r="B38" s="366" t="s">
        <v>1056</v>
      </c>
      <c r="C38" s="361"/>
      <c r="D38" s="361"/>
      <c r="E38" s="361"/>
      <c r="F38" s="361"/>
      <c r="G38" s="361"/>
      <c r="H38" s="361"/>
    </row>
  </sheetData>
  <mergeCells count="1">
    <mergeCell ref="A1:B1"/>
  </mergeCells>
  <hyperlinks>
    <hyperlink ref="B3" location="'ATJ-1'!B4" display="Evolución del nº de accidentes de trabajo con baja en jornada. Región de Murcia 2000-2015"/>
    <hyperlink ref="B4" location="'ATJ-1'!B24" display="Accidentes de trabajo con baja según grado de la lesión. Región de Murcia 2015"/>
    <hyperlink ref="B5" location="'ATJ-2'!B4" display="Accidentes con baja en jornada de trabajo según grado de lesión y sector de actividad económica"/>
    <hyperlink ref="B6" location="'ATJ-3'!B4" display="Accidentes con baja en jornada de trabajo según grado de lesión y lugar del accidente"/>
    <hyperlink ref="B7" location="'ATJ-3'!B12" display="Accidentes con baja en jornada de trabajo según grado de lesión y sexo"/>
    <hyperlink ref="B8" location="'ATJ-4'!B3" display="Accidentes con baja en jornada de trabajo según grado de lesión y edad"/>
    <hyperlink ref="B9" location="'ATJ-4'!B18" display="Accidentes con baja en jornada de trabajo según sector de actividad económica, sexo y edad"/>
    <hyperlink ref="B10" location="'ATJ-5'!B2" display="Accidentes con baja en jornada de trabajo según grado de lesión y ocupación del trabajador"/>
    <hyperlink ref="B11" location="'ATJ-6'!B2" display="Accidentes con baja en jornada de trabajo según grado de lesión y tipo de contrato"/>
    <hyperlink ref="B12" location="'ATJ-7'!B2" display="Accidentes con baja en jornada de trabajo según sector de actividad y tipo de contrato"/>
    <hyperlink ref="B13" location="'ATJ-8'!B2" display="Accidentes con baja en jornada de trabajo según grado de lesión y antigüedad en el puesto"/>
    <hyperlink ref="B14" location="'ATJ-9'!B2" display="Accidentes con baja en jornada de trabajo según grado de lesión y nacionalidad del trabajador"/>
    <hyperlink ref="B15" location="'ATJ-10'!B2" display="Accidentes con baja en jornada de trabajo según grado de lesión y nacionalidad del trabajador"/>
    <hyperlink ref="B16" location="'ATJ-11'!B2" display="Accidentes con baja en jornada de trabajo según grado de lesión y tamaño de la empresa"/>
    <hyperlink ref="B17" location="'ATJ-12'!B2" display="Accidentes con baja en jornada de trabajo según gradode lesión y municipio"/>
    <hyperlink ref="B18" location="'ATJ-13'!B2" display="Accidentes con baja en jornada de trabajo según grado de lesión y actividad económica"/>
    <hyperlink ref="B21" location="'ATJ-14'!B20" display="Accidentes con baja en jornada de trabajo según grado de lesión y dia de la semana"/>
    <hyperlink ref="B22" location="'ATJ-14'!B33" display="Accidentes con baja en jornada de trabajo según grado de lesión y hora del dia "/>
    <hyperlink ref="B20" location="'ATJ-14'!B2" display="Accidentes con baja en jornada de trabajo según grado de lesión y mes"/>
    <hyperlink ref="B23" location="'ATJ-14'!B63" display="Accidentes con baja en jornada de trabajo según grado de lesión y hora de la semana "/>
    <hyperlink ref="B24" location="'ATJ-15'!B2" display="Accidentes con baja en jornada de trabajo según grado de lesión y tipo de lugar"/>
    <hyperlink ref="B25" location="'ATJ-16'!B2" display="Accidentes con baja en jornada de trabajo según grado de lesión y tipo de trabajo"/>
    <hyperlink ref="B26" location="'ATJ-17'!B2" display="Accidentes con baja en jornada de trabajo según grado de lesión y actividad física específica"/>
    <hyperlink ref="B27" location="'ATJ-18'!B2" display="Accidentes con baja en jornada de trabajo según grado de lesión y forma/contacto"/>
    <hyperlink ref="B28" location="'ATJ-19'!B2" display="Accidentes con baja en jornada de trabajo según grado de lesión y desviación"/>
    <hyperlink ref="B29" location="'ATJ-20'!B2" display="Accidentes con baja en jornada de trabajo según grado de lesión y agente material asociado a la desviación"/>
    <hyperlink ref="B30" location="'ATJ-21'!B2" display="Accidentes con baja en jornada de trabajo según desviación y agente material"/>
    <hyperlink ref="B31" location="'ATJ-22'!B2" display="Accidentes con baja en jornada de trabajo según grado y tipo de lesión"/>
    <hyperlink ref="B32" location="'ATJ-23'!B2" display="Accidentes con baja en jornada de trabajo según grado de lesión y parte del cuerpo"/>
    <hyperlink ref="B33" location="'ATJ-24'!B2" display="Accidentes con baja en jornada de trabajo según parte del cuerpo y tipo de  lesión"/>
    <hyperlink ref="B34" location="'ATJ-25'!B2" display="Accidentes con baja en jornada de trabajo según parte del cuerpo y forma/contacto"/>
    <hyperlink ref="B35" location="'ATJ-26'!B2" display="Indices de incidencia de accidentes con baja en jornada según grado de la lesión y según sexo: 2012-2015"/>
    <hyperlink ref="B36" location="'ATJ-26'!B11" display="Indices de incidencia de accidentes con baja en jornada según sector de actividad y grado de la lesión: 2012-2015"/>
    <hyperlink ref="B37" location="'ATJ-26'!B21" display="Indices de incidencia de accidentes con baja en jornada según sector de actividad y sexo. 2015"/>
    <hyperlink ref="B38" location="'ATJ-26'!B30" display="Indices de incidencia de accidentes con baja en jornada de trabajadores del R.E.T.Autónomos según sexo. 2012-2015"/>
    <hyperlink ref="B19" location="'ATJ-13'!K2" tooltip="Accidentes con baja en jornada de trabajo según actividad económica y sexo" display="ATJ-13'!K2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workbookViewId="0">
      <selection activeCell="A2" sqref="A2"/>
    </sheetView>
  </sheetViews>
  <sheetFormatPr baseColWidth="10" defaultRowHeight="15"/>
  <cols>
    <col min="2" max="2" width="19" customWidth="1"/>
    <col min="3" max="3" width="20.7109375" customWidth="1"/>
  </cols>
  <sheetData>
    <row r="2" spans="1:9">
      <c r="A2" s="417"/>
      <c r="B2" s="446" t="s">
        <v>748</v>
      </c>
      <c r="C2" s="447"/>
      <c r="D2" s="447"/>
      <c r="E2" s="447"/>
      <c r="F2" s="447"/>
      <c r="G2" s="447"/>
      <c r="H2" s="447"/>
      <c r="I2" s="448"/>
    </row>
    <row r="3" spans="1:9">
      <c r="B3" s="315"/>
      <c r="C3" s="315"/>
      <c r="D3" s="316" t="s">
        <v>708</v>
      </c>
      <c r="E3" s="316" t="s">
        <v>709</v>
      </c>
      <c r="F3" s="316" t="s">
        <v>1</v>
      </c>
      <c r="G3" s="316" t="s">
        <v>2</v>
      </c>
      <c r="H3" s="316" t="s">
        <v>719</v>
      </c>
      <c r="I3" s="316" t="s">
        <v>4</v>
      </c>
    </row>
    <row r="4" spans="1:9">
      <c r="B4" s="472" t="s">
        <v>749</v>
      </c>
      <c r="C4" s="473"/>
      <c r="D4" s="92">
        <v>12974</v>
      </c>
      <c r="E4" s="88">
        <v>79.071184787908336</v>
      </c>
      <c r="F4" s="73">
        <v>12885</v>
      </c>
      <c r="G4" s="74">
        <v>66</v>
      </c>
      <c r="H4" s="74">
        <v>2</v>
      </c>
      <c r="I4" s="74">
        <v>21</v>
      </c>
    </row>
    <row r="5" spans="1:9">
      <c r="B5" s="106" t="s">
        <v>750</v>
      </c>
      <c r="C5" s="27" t="s">
        <v>96</v>
      </c>
      <c r="D5" s="92">
        <v>115</v>
      </c>
      <c r="E5" s="94">
        <v>0.70087762067284243</v>
      </c>
      <c r="F5" s="61">
        <v>114</v>
      </c>
      <c r="G5" s="61">
        <v>0</v>
      </c>
      <c r="H5" s="61">
        <v>0</v>
      </c>
      <c r="I5" s="61">
        <v>1</v>
      </c>
    </row>
    <row r="6" spans="1:9">
      <c r="B6" s="107"/>
      <c r="C6" s="27" t="s">
        <v>751</v>
      </c>
      <c r="D6" s="92">
        <v>367</v>
      </c>
      <c r="E6" s="94">
        <v>2.2367137981472456</v>
      </c>
      <c r="F6" s="30">
        <v>359</v>
      </c>
      <c r="G6" s="30">
        <v>7</v>
      </c>
      <c r="H6" s="30">
        <v>0</v>
      </c>
      <c r="I6" s="30">
        <v>1</v>
      </c>
    </row>
    <row r="7" spans="1:9">
      <c r="B7" s="107"/>
      <c r="C7" s="12" t="s">
        <v>92</v>
      </c>
      <c r="D7" s="92">
        <v>1790</v>
      </c>
      <c r="E7" s="94">
        <v>10.90931253047294</v>
      </c>
      <c r="F7" s="30">
        <v>1783</v>
      </c>
      <c r="G7" s="30">
        <v>7</v>
      </c>
      <c r="H7" s="30">
        <v>0</v>
      </c>
      <c r="I7" s="30">
        <v>0</v>
      </c>
    </row>
    <row r="8" spans="1:9" ht="15" customHeight="1">
      <c r="B8" s="107"/>
      <c r="C8" s="12" t="s">
        <v>93</v>
      </c>
      <c r="D8" s="92">
        <v>39</v>
      </c>
      <c r="E8" s="94">
        <v>0.23768893222818138</v>
      </c>
      <c r="F8" s="30">
        <v>38</v>
      </c>
      <c r="G8" s="30">
        <v>1</v>
      </c>
      <c r="H8" s="30">
        <v>0</v>
      </c>
      <c r="I8" s="30">
        <v>0</v>
      </c>
    </row>
    <row r="9" spans="1:9" ht="15" customHeight="1">
      <c r="B9" s="107"/>
      <c r="C9" s="12" t="s">
        <v>891</v>
      </c>
      <c r="D9" s="92">
        <v>2</v>
      </c>
      <c r="E9" s="94">
        <v>1.2189176011701608E-2</v>
      </c>
      <c r="F9" s="30">
        <v>2</v>
      </c>
      <c r="G9" s="30">
        <v>0</v>
      </c>
      <c r="H9" s="30">
        <v>0</v>
      </c>
      <c r="I9" s="30">
        <v>0</v>
      </c>
    </row>
    <row r="10" spans="1:9" ht="15" customHeight="1">
      <c r="B10" s="107"/>
      <c r="C10" s="12" t="s">
        <v>94</v>
      </c>
      <c r="D10" s="92">
        <v>1068</v>
      </c>
      <c r="E10" s="94">
        <v>6.5090199902486585</v>
      </c>
      <c r="F10" s="30">
        <v>1061</v>
      </c>
      <c r="G10" s="30">
        <v>7</v>
      </c>
      <c r="H10" s="30">
        <v>0</v>
      </c>
      <c r="I10" s="30">
        <v>0</v>
      </c>
    </row>
    <row r="11" spans="1:9">
      <c r="B11" s="107"/>
      <c r="C11" s="12" t="s">
        <v>95</v>
      </c>
      <c r="D11" s="92">
        <v>50</v>
      </c>
      <c r="E11" s="94">
        <v>0.30472940029254025</v>
      </c>
      <c r="F11" s="30">
        <v>50</v>
      </c>
      <c r="G11" s="30">
        <v>0</v>
      </c>
      <c r="H11" s="30">
        <v>0</v>
      </c>
      <c r="I11" s="30">
        <v>0</v>
      </c>
    </row>
    <row r="12" spans="1:9">
      <c r="B12" s="107"/>
      <c r="C12" s="12" t="s">
        <v>924</v>
      </c>
      <c r="D12" s="92">
        <v>1</v>
      </c>
      <c r="E12" s="94">
        <v>6.094588005850804E-3</v>
      </c>
      <c r="F12" s="30">
        <v>1</v>
      </c>
      <c r="G12" s="30">
        <v>0</v>
      </c>
      <c r="H12" s="30">
        <v>0</v>
      </c>
      <c r="I12" s="30">
        <v>0</v>
      </c>
    </row>
    <row r="13" spans="1:9">
      <c r="B13" s="471" t="s">
        <v>752</v>
      </c>
      <c r="C13" s="471"/>
      <c r="D13" s="93">
        <f>SUM('[1]Nacionalidad grado'!F7:F14)</f>
        <v>3432</v>
      </c>
      <c r="E13" s="88">
        <f>D13/$D$15*100</f>
        <v>20.916626036079961</v>
      </c>
      <c r="F13" s="93">
        <f>SUM('[1]Nacionalidad grado'!H7:H13)</f>
        <v>3407</v>
      </c>
      <c r="G13" s="93">
        <f>SUM('[1]Nacionalidad grado'!I7:I13)</f>
        <v>22</v>
      </c>
      <c r="H13" s="93">
        <f>SUM('[1]Nacionalidad grado'!J7:J13)</f>
        <v>0</v>
      </c>
      <c r="I13" s="93">
        <f>SUM('[1]Nacionalidad grado'!K7:K13)</f>
        <v>2</v>
      </c>
    </row>
    <row r="14" spans="1:9" s="291" customFormat="1">
      <c r="B14" s="384"/>
      <c r="C14" s="384" t="s">
        <v>23</v>
      </c>
      <c r="D14" s="92">
        <v>2</v>
      </c>
      <c r="E14" s="88">
        <f>D14/$D$15*100</f>
        <v>1.2189176011701608E-2</v>
      </c>
      <c r="F14" s="93">
        <v>2</v>
      </c>
      <c r="G14" s="93">
        <v>0</v>
      </c>
      <c r="H14" s="93">
        <v>0</v>
      </c>
      <c r="I14" s="93">
        <v>0</v>
      </c>
    </row>
    <row r="15" spans="1:9">
      <c r="B15" s="91"/>
      <c r="C15" s="82" t="s">
        <v>741</v>
      </c>
      <c r="D15" s="93">
        <f>D13+D14+'[1]Nacionalidad grado'!F6</f>
        <v>16408</v>
      </c>
      <c r="E15" s="88">
        <f>D15/$D$15*100</f>
        <v>100</v>
      </c>
      <c r="F15" s="93">
        <f>F13+F14+'[1]Nacionalidad grado'!H6</f>
        <v>16294</v>
      </c>
      <c r="G15" s="93">
        <f>G13+G14+'[1]Nacionalidad grado'!I6</f>
        <v>88</v>
      </c>
      <c r="H15" s="93">
        <f>H13+H14+'[1]Nacionalidad grado'!J6</f>
        <v>2</v>
      </c>
      <c r="I15" s="93">
        <f>I13+I14+'[1]Nacionalidad grado'!K6</f>
        <v>23</v>
      </c>
    </row>
    <row r="16" spans="1:9">
      <c r="D16" s="17"/>
    </row>
    <row r="17" spans="4:4">
      <c r="D17" s="17"/>
    </row>
  </sheetData>
  <mergeCells count="3">
    <mergeCell ref="B2:I2"/>
    <mergeCell ref="B13:C13"/>
    <mergeCell ref="B4:C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workbookViewId="0">
      <selection activeCell="J24" sqref="J24"/>
    </sheetView>
  </sheetViews>
  <sheetFormatPr baseColWidth="10" defaultRowHeight="15"/>
  <cols>
    <col min="2" max="2" width="25" customWidth="1"/>
  </cols>
  <sheetData>
    <row r="2" spans="1:7" ht="30.75" customHeight="1">
      <c r="A2" s="412"/>
      <c r="B2" s="443" t="s">
        <v>925</v>
      </c>
      <c r="C2" s="444"/>
      <c r="D2" s="444"/>
      <c r="E2" s="444"/>
      <c r="F2" s="444"/>
      <c r="G2" s="445"/>
    </row>
    <row r="3" spans="1:7">
      <c r="B3" s="15" t="s">
        <v>753</v>
      </c>
      <c r="C3" s="96" t="s">
        <v>708</v>
      </c>
      <c r="D3" s="41" t="s">
        <v>1</v>
      </c>
      <c r="E3" s="41" t="s">
        <v>2</v>
      </c>
      <c r="F3" s="41" t="s">
        <v>3</v>
      </c>
      <c r="G3" s="41" t="s">
        <v>4</v>
      </c>
    </row>
    <row r="4" spans="1:7" ht="15.75" customHeight="1">
      <c r="B4" s="222" t="s">
        <v>926</v>
      </c>
      <c r="C4" s="383">
        <v>2</v>
      </c>
      <c r="D4" s="223">
        <v>2</v>
      </c>
      <c r="E4" s="223">
        <v>0</v>
      </c>
      <c r="F4" s="223">
        <v>0</v>
      </c>
      <c r="G4" s="223">
        <v>0</v>
      </c>
    </row>
    <row r="5" spans="1:7">
      <c r="B5" s="222" t="s">
        <v>97</v>
      </c>
      <c r="C5" s="383">
        <v>36</v>
      </c>
      <c r="D5" s="223">
        <v>35</v>
      </c>
      <c r="E5" s="223">
        <v>1</v>
      </c>
      <c r="F5" s="223">
        <v>0</v>
      </c>
      <c r="G5" s="223">
        <v>0</v>
      </c>
    </row>
    <row r="6" spans="1:7">
      <c r="B6" s="222" t="s">
        <v>98</v>
      </c>
      <c r="C6" s="383">
        <v>12</v>
      </c>
      <c r="D6" s="223">
        <v>12</v>
      </c>
      <c r="E6" s="223">
        <v>0</v>
      </c>
      <c r="F6" s="223">
        <v>0</v>
      </c>
      <c r="G6" s="223">
        <v>0</v>
      </c>
    </row>
    <row r="7" spans="1:7">
      <c r="B7" s="222" t="s">
        <v>927</v>
      </c>
      <c r="C7" s="383">
        <v>1</v>
      </c>
      <c r="D7" s="223">
        <v>1</v>
      </c>
      <c r="E7" s="223">
        <v>0</v>
      </c>
      <c r="F7" s="223">
        <v>0</v>
      </c>
      <c r="G7" s="223">
        <v>0</v>
      </c>
    </row>
    <row r="8" spans="1:7">
      <c r="B8" s="222" t="s">
        <v>892</v>
      </c>
      <c r="C8" s="383">
        <v>1</v>
      </c>
      <c r="D8" s="223">
        <v>1</v>
      </c>
      <c r="E8" s="223">
        <v>0</v>
      </c>
      <c r="F8" s="223">
        <v>0</v>
      </c>
      <c r="G8" s="223">
        <v>0</v>
      </c>
    </row>
    <row r="9" spans="1:7">
      <c r="B9" s="222" t="s">
        <v>99</v>
      </c>
      <c r="C9" s="383">
        <v>2</v>
      </c>
      <c r="D9" s="223">
        <v>2</v>
      </c>
      <c r="E9" s="223">
        <v>0</v>
      </c>
      <c r="F9" s="223">
        <v>0</v>
      </c>
      <c r="G9" s="223">
        <v>0</v>
      </c>
    </row>
    <row r="10" spans="1:7">
      <c r="B10" s="222" t="s">
        <v>100</v>
      </c>
      <c r="C10" s="383">
        <v>170</v>
      </c>
      <c r="D10" s="223">
        <v>169</v>
      </c>
      <c r="E10" s="223">
        <v>1</v>
      </c>
      <c r="F10" s="223">
        <v>0</v>
      </c>
      <c r="G10" s="223">
        <v>0</v>
      </c>
    </row>
    <row r="11" spans="1:7">
      <c r="B11" s="222" t="s">
        <v>928</v>
      </c>
      <c r="C11" s="383">
        <v>2</v>
      </c>
      <c r="D11" s="223">
        <v>2</v>
      </c>
      <c r="E11" s="223">
        <v>0</v>
      </c>
      <c r="F11" s="223">
        <v>0</v>
      </c>
      <c r="G11" s="223">
        <v>0</v>
      </c>
    </row>
    <row r="12" spans="1:7">
      <c r="B12" s="222" t="s">
        <v>101</v>
      </c>
      <c r="C12" s="383">
        <v>9</v>
      </c>
      <c r="D12" s="223">
        <v>9</v>
      </c>
      <c r="E12" s="223">
        <v>0</v>
      </c>
      <c r="F12" s="223">
        <v>0</v>
      </c>
      <c r="G12" s="223">
        <v>0</v>
      </c>
    </row>
    <row r="13" spans="1:7">
      <c r="B13" s="222" t="s">
        <v>102</v>
      </c>
      <c r="C13" s="383">
        <v>69</v>
      </c>
      <c r="D13" s="223">
        <v>68</v>
      </c>
      <c r="E13" s="223">
        <v>0</v>
      </c>
      <c r="F13" s="223">
        <v>0</v>
      </c>
      <c r="G13" s="223">
        <v>1</v>
      </c>
    </row>
    <row r="14" spans="1:7">
      <c r="B14" s="222" t="s">
        <v>929</v>
      </c>
      <c r="C14" s="383">
        <v>1</v>
      </c>
      <c r="D14" s="223">
        <v>1</v>
      </c>
      <c r="E14" s="223">
        <v>0</v>
      </c>
      <c r="F14" s="223">
        <v>0</v>
      </c>
      <c r="G14" s="223">
        <v>0</v>
      </c>
    </row>
    <row r="15" spans="1:7">
      <c r="B15" s="222" t="s">
        <v>103</v>
      </c>
      <c r="C15" s="383">
        <v>4</v>
      </c>
      <c r="D15" s="223">
        <v>4</v>
      </c>
      <c r="E15" s="223">
        <v>0</v>
      </c>
      <c r="F15" s="223">
        <v>0</v>
      </c>
      <c r="G15" s="223">
        <v>0</v>
      </c>
    </row>
    <row r="16" spans="1:7">
      <c r="B16" s="222" t="s">
        <v>893</v>
      </c>
      <c r="C16" s="383">
        <v>2</v>
      </c>
      <c r="D16" s="223">
        <v>2</v>
      </c>
      <c r="E16" s="223">
        <v>0</v>
      </c>
      <c r="F16" s="223">
        <v>0</v>
      </c>
      <c r="G16" s="223">
        <v>0</v>
      </c>
    </row>
    <row r="17" spans="2:7">
      <c r="B17" s="222" t="s">
        <v>104</v>
      </c>
      <c r="C17" s="383">
        <v>57</v>
      </c>
      <c r="D17" s="223">
        <v>56</v>
      </c>
      <c r="E17" s="223">
        <v>1</v>
      </c>
      <c r="F17" s="223">
        <v>0</v>
      </c>
      <c r="G17" s="223">
        <v>0</v>
      </c>
    </row>
    <row r="18" spans="2:7">
      <c r="B18" s="222" t="s">
        <v>894</v>
      </c>
      <c r="C18" s="383">
        <v>1</v>
      </c>
      <c r="D18" s="223">
        <v>1</v>
      </c>
      <c r="E18" s="223">
        <v>0</v>
      </c>
      <c r="F18" s="223">
        <v>0</v>
      </c>
      <c r="G18" s="223">
        <v>0</v>
      </c>
    </row>
    <row r="19" spans="2:7">
      <c r="B19" s="222" t="s">
        <v>930</v>
      </c>
      <c r="C19" s="383">
        <v>1</v>
      </c>
      <c r="D19" s="223">
        <v>1</v>
      </c>
      <c r="E19" s="223">
        <v>0</v>
      </c>
      <c r="F19" s="223">
        <v>0</v>
      </c>
      <c r="G19" s="223">
        <v>0</v>
      </c>
    </row>
    <row r="20" spans="2:7">
      <c r="B20" s="222" t="s">
        <v>105</v>
      </c>
      <c r="C20" s="383">
        <v>13</v>
      </c>
      <c r="D20" s="223">
        <v>13</v>
      </c>
      <c r="E20" s="223">
        <v>0</v>
      </c>
      <c r="F20" s="223">
        <v>0</v>
      </c>
      <c r="G20" s="223">
        <v>0</v>
      </c>
    </row>
    <row r="21" spans="2:7">
      <c r="B21" s="222" t="s">
        <v>895</v>
      </c>
      <c r="C21" s="383">
        <v>1</v>
      </c>
      <c r="D21" s="223">
        <v>1</v>
      </c>
      <c r="E21" s="223">
        <v>0</v>
      </c>
      <c r="F21" s="223">
        <v>0</v>
      </c>
      <c r="G21" s="223">
        <v>0</v>
      </c>
    </row>
    <row r="22" spans="2:7">
      <c r="B22" s="222" t="s">
        <v>931</v>
      </c>
      <c r="C22" s="383">
        <v>2</v>
      </c>
      <c r="D22" s="223">
        <v>2</v>
      </c>
      <c r="E22" s="223">
        <v>0</v>
      </c>
      <c r="F22" s="223">
        <v>0</v>
      </c>
      <c r="G22" s="223">
        <v>0</v>
      </c>
    </row>
    <row r="23" spans="2:7">
      <c r="B23" s="222" t="s">
        <v>932</v>
      </c>
      <c r="C23" s="383">
        <v>2</v>
      </c>
      <c r="D23" s="223">
        <v>2</v>
      </c>
      <c r="E23" s="223">
        <v>0</v>
      </c>
      <c r="F23" s="223">
        <v>0</v>
      </c>
      <c r="G23" s="223">
        <v>0</v>
      </c>
    </row>
    <row r="24" spans="2:7">
      <c r="B24" s="222" t="s">
        <v>106</v>
      </c>
      <c r="C24" s="383">
        <v>9</v>
      </c>
      <c r="D24" s="223">
        <v>9</v>
      </c>
      <c r="E24" s="223">
        <v>0</v>
      </c>
      <c r="F24" s="223">
        <v>0</v>
      </c>
      <c r="G24" s="223">
        <v>0</v>
      </c>
    </row>
    <row r="25" spans="2:7">
      <c r="B25" s="222" t="s">
        <v>107</v>
      </c>
      <c r="C25" s="383">
        <v>771</v>
      </c>
      <c r="D25" s="223">
        <v>767</v>
      </c>
      <c r="E25" s="223">
        <v>4</v>
      </c>
      <c r="F25" s="223">
        <v>0</v>
      </c>
      <c r="G25" s="223">
        <v>0</v>
      </c>
    </row>
    <row r="26" spans="2:7">
      <c r="B26" s="222" t="s">
        <v>933</v>
      </c>
      <c r="C26" s="383">
        <v>1</v>
      </c>
      <c r="D26" s="223">
        <v>1</v>
      </c>
      <c r="E26" s="223">
        <v>0</v>
      </c>
      <c r="F26" s="223">
        <v>0</v>
      </c>
      <c r="G26" s="223">
        <v>0</v>
      </c>
    </row>
    <row r="27" spans="2:7">
      <c r="B27" s="222" t="s">
        <v>896</v>
      </c>
      <c r="C27" s="383">
        <v>3</v>
      </c>
      <c r="D27" s="223">
        <v>3</v>
      </c>
      <c r="E27" s="223">
        <v>0</v>
      </c>
      <c r="F27" s="223">
        <v>0</v>
      </c>
      <c r="G27" s="223">
        <v>0</v>
      </c>
    </row>
    <row r="28" spans="2:7">
      <c r="B28" s="222" t="s">
        <v>934</v>
      </c>
      <c r="C28" s="383">
        <v>1</v>
      </c>
      <c r="D28" s="223">
        <v>1</v>
      </c>
      <c r="E28" s="223">
        <v>0</v>
      </c>
      <c r="F28" s="223">
        <v>0</v>
      </c>
      <c r="G28" s="223">
        <v>0</v>
      </c>
    </row>
    <row r="29" spans="2:7">
      <c r="B29" s="222" t="s">
        <v>108</v>
      </c>
      <c r="C29" s="383">
        <v>17</v>
      </c>
      <c r="D29" s="223">
        <v>17</v>
      </c>
      <c r="E29" s="223">
        <v>0</v>
      </c>
      <c r="F29" s="223">
        <v>0</v>
      </c>
      <c r="G29" s="223">
        <v>0</v>
      </c>
    </row>
    <row r="30" spans="2:7">
      <c r="B30" s="222" t="s">
        <v>109</v>
      </c>
      <c r="C30" s="383">
        <v>1</v>
      </c>
      <c r="D30" s="223">
        <v>1</v>
      </c>
      <c r="E30" s="223">
        <v>0</v>
      </c>
      <c r="F30" s="223">
        <v>0</v>
      </c>
      <c r="G30" s="223">
        <v>0</v>
      </c>
    </row>
    <row r="31" spans="2:7">
      <c r="B31" s="222" t="s">
        <v>110</v>
      </c>
      <c r="C31" s="383">
        <v>13</v>
      </c>
      <c r="D31" s="223">
        <v>13</v>
      </c>
      <c r="E31" s="223">
        <v>0</v>
      </c>
      <c r="F31" s="223">
        <v>0</v>
      </c>
      <c r="G31" s="223">
        <v>0</v>
      </c>
    </row>
    <row r="32" spans="2:7">
      <c r="B32" s="222" t="s">
        <v>111</v>
      </c>
      <c r="C32" s="383">
        <v>10</v>
      </c>
      <c r="D32" s="223">
        <v>10</v>
      </c>
      <c r="E32" s="223">
        <v>0</v>
      </c>
      <c r="F32" s="223">
        <v>0</v>
      </c>
      <c r="G32" s="223">
        <v>0</v>
      </c>
    </row>
    <row r="33" spans="2:7">
      <c r="B33" s="222" t="s">
        <v>112</v>
      </c>
      <c r="C33" s="383">
        <v>38</v>
      </c>
      <c r="D33" s="221">
        <v>38</v>
      </c>
      <c r="E33" s="223">
        <v>0</v>
      </c>
      <c r="F33" s="223">
        <v>0</v>
      </c>
      <c r="G33" s="223">
        <v>0</v>
      </c>
    </row>
    <row r="34" spans="2:7">
      <c r="B34" s="222" t="s">
        <v>823</v>
      </c>
      <c r="C34" s="383">
        <v>10</v>
      </c>
      <c r="D34" s="223">
        <v>10</v>
      </c>
      <c r="E34" s="223">
        <v>0</v>
      </c>
      <c r="F34" s="223">
        <v>0</v>
      </c>
      <c r="G34" s="223">
        <v>0</v>
      </c>
    </row>
    <row r="35" spans="2:7">
      <c r="B35" s="222" t="s">
        <v>113</v>
      </c>
      <c r="C35" s="383">
        <v>4</v>
      </c>
      <c r="D35" s="223">
        <v>4</v>
      </c>
      <c r="E35" s="223">
        <v>0</v>
      </c>
      <c r="F35" s="223">
        <v>0</v>
      </c>
      <c r="G35" s="223">
        <v>0</v>
      </c>
    </row>
    <row r="36" spans="2:7">
      <c r="B36" s="222" t="s">
        <v>935</v>
      </c>
      <c r="C36" s="383">
        <v>3</v>
      </c>
      <c r="D36" s="223">
        <v>3</v>
      </c>
      <c r="E36" s="223">
        <v>0</v>
      </c>
      <c r="F36" s="223">
        <v>0</v>
      </c>
      <c r="G36" s="223">
        <v>0</v>
      </c>
    </row>
    <row r="37" spans="2:7">
      <c r="B37" s="222" t="s">
        <v>114</v>
      </c>
      <c r="C37" s="383">
        <v>28</v>
      </c>
      <c r="D37" s="223">
        <v>28</v>
      </c>
      <c r="E37" s="223">
        <v>0</v>
      </c>
      <c r="F37" s="223">
        <v>0</v>
      </c>
      <c r="G37" s="223">
        <v>0</v>
      </c>
    </row>
    <row r="38" spans="2:7">
      <c r="B38" s="222" t="s">
        <v>936</v>
      </c>
      <c r="C38" s="383">
        <v>1</v>
      </c>
      <c r="D38" s="223">
        <v>1</v>
      </c>
      <c r="E38" s="223">
        <v>0</v>
      </c>
      <c r="F38" s="223">
        <v>0</v>
      </c>
      <c r="G38" s="223">
        <v>0</v>
      </c>
    </row>
    <row r="39" spans="2:7">
      <c r="B39" s="222" t="s">
        <v>115</v>
      </c>
      <c r="C39" s="383">
        <v>16</v>
      </c>
      <c r="D39" s="223">
        <v>15</v>
      </c>
      <c r="E39" s="223">
        <v>0</v>
      </c>
      <c r="F39" s="223">
        <v>0</v>
      </c>
      <c r="G39" s="223">
        <v>1</v>
      </c>
    </row>
    <row r="40" spans="2:7">
      <c r="B40" s="222" t="s">
        <v>897</v>
      </c>
      <c r="C40" s="383">
        <v>2</v>
      </c>
      <c r="D40" s="385">
        <v>2</v>
      </c>
      <c r="E40" s="223">
        <v>0</v>
      </c>
      <c r="F40" s="223">
        <v>0</v>
      </c>
      <c r="G40" s="223">
        <v>0</v>
      </c>
    </row>
    <row r="41" spans="2:7">
      <c r="B41" s="222" t="s">
        <v>937</v>
      </c>
      <c r="C41" s="383">
        <v>1</v>
      </c>
      <c r="D41" s="223">
        <v>1</v>
      </c>
      <c r="E41" s="223">
        <v>0</v>
      </c>
      <c r="F41" s="223">
        <v>0</v>
      </c>
      <c r="G41" s="223">
        <v>0</v>
      </c>
    </row>
    <row r="42" spans="2:7">
      <c r="B42" s="222" t="s">
        <v>938</v>
      </c>
      <c r="C42" s="383">
        <v>1</v>
      </c>
      <c r="D42" s="223">
        <v>1</v>
      </c>
      <c r="E42" s="223">
        <v>0</v>
      </c>
      <c r="F42" s="223">
        <v>0</v>
      </c>
      <c r="G42" s="223">
        <v>0</v>
      </c>
    </row>
    <row r="43" spans="2:7">
      <c r="B43" s="222" t="s">
        <v>116</v>
      </c>
      <c r="C43" s="383">
        <v>13</v>
      </c>
      <c r="D43" s="223">
        <v>13</v>
      </c>
      <c r="E43" s="223">
        <v>0</v>
      </c>
      <c r="F43" s="223">
        <v>0</v>
      </c>
      <c r="G43" s="223">
        <v>0</v>
      </c>
    </row>
    <row r="44" spans="2:7">
      <c r="B44" s="222" t="s">
        <v>117</v>
      </c>
      <c r="C44" s="383">
        <v>30</v>
      </c>
      <c r="D44" s="223">
        <v>30</v>
      </c>
      <c r="E44" s="223">
        <v>0</v>
      </c>
      <c r="F44" s="223">
        <v>0</v>
      </c>
      <c r="G44" s="223">
        <v>0</v>
      </c>
    </row>
    <row r="45" spans="2:7">
      <c r="B45" s="222" t="s">
        <v>118</v>
      </c>
      <c r="C45" s="383">
        <v>6</v>
      </c>
      <c r="D45" s="223">
        <v>6</v>
      </c>
      <c r="E45" s="223">
        <v>0</v>
      </c>
      <c r="F45" s="223">
        <v>0</v>
      </c>
      <c r="G45" s="223">
        <v>0</v>
      </c>
    </row>
    <row r="46" spans="2:7">
      <c r="B46" s="222" t="s">
        <v>939</v>
      </c>
      <c r="C46" s="383">
        <v>2</v>
      </c>
      <c r="D46" s="223">
        <v>2</v>
      </c>
      <c r="E46" s="223">
        <v>0</v>
      </c>
      <c r="F46" s="223">
        <v>0</v>
      </c>
      <c r="G46" s="223">
        <v>0</v>
      </c>
    </row>
    <row r="47" spans="2:7">
      <c r="B47" s="222" t="s">
        <v>119</v>
      </c>
      <c r="C47" s="383">
        <v>4</v>
      </c>
      <c r="D47" s="223">
        <v>4</v>
      </c>
      <c r="E47" s="223">
        <v>0</v>
      </c>
      <c r="F47" s="223">
        <v>0</v>
      </c>
      <c r="G47" s="223">
        <v>0</v>
      </c>
    </row>
    <row r="48" spans="2:7">
      <c r="B48" s="222" t="s">
        <v>120</v>
      </c>
      <c r="C48" s="383">
        <v>1570</v>
      </c>
      <c r="D48" s="221">
        <v>1565</v>
      </c>
      <c r="E48" s="223">
        <v>5</v>
      </c>
      <c r="F48" s="223">
        <v>0</v>
      </c>
      <c r="G48" s="223">
        <v>0</v>
      </c>
    </row>
    <row r="49" spans="2:7">
      <c r="B49" s="222" t="s">
        <v>940</v>
      </c>
      <c r="C49" s="383">
        <v>1</v>
      </c>
      <c r="D49" s="223">
        <v>1</v>
      </c>
      <c r="E49" s="223">
        <v>0</v>
      </c>
      <c r="F49" s="223">
        <v>0</v>
      </c>
      <c r="G49" s="223">
        <v>0</v>
      </c>
    </row>
    <row r="50" spans="2:7">
      <c r="B50" s="222" t="s">
        <v>121</v>
      </c>
      <c r="C50" s="383">
        <v>9</v>
      </c>
      <c r="D50" s="223">
        <v>8</v>
      </c>
      <c r="E50" s="223">
        <v>1</v>
      </c>
      <c r="F50" s="223">
        <v>0</v>
      </c>
      <c r="G50" s="223">
        <v>0</v>
      </c>
    </row>
    <row r="51" spans="2:7">
      <c r="B51" s="222" t="s">
        <v>122</v>
      </c>
      <c r="C51" s="383">
        <v>25</v>
      </c>
      <c r="D51" s="223">
        <v>25</v>
      </c>
      <c r="E51" s="223">
        <v>0</v>
      </c>
      <c r="F51" s="223">
        <v>0</v>
      </c>
      <c r="G51" s="223">
        <v>0</v>
      </c>
    </row>
    <row r="52" spans="2:7">
      <c r="B52" s="222" t="s">
        <v>941</v>
      </c>
      <c r="C52" s="383">
        <v>1</v>
      </c>
      <c r="D52" s="223">
        <v>1</v>
      </c>
      <c r="E52" s="223">
        <v>0</v>
      </c>
      <c r="F52" s="223">
        <v>0</v>
      </c>
      <c r="G52" s="223">
        <v>0</v>
      </c>
    </row>
    <row r="53" spans="2:7">
      <c r="B53" s="222" t="s">
        <v>123</v>
      </c>
      <c r="C53" s="383">
        <v>13</v>
      </c>
      <c r="D53" s="223">
        <v>13</v>
      </c>
      <c r="E53" s="223">
        <v>0</v>
      </c>
      <c r="F53" s="223">
        <v>0</v>
      </c>
      <c r="G53" s="223">
        <v>0</v>
      </c>
    </row>
    <row r="54" spans="2:7">
      <c r="B54" s="222" t="s">
        <v>124</v>
      </c>
      <c r="C54" s="383">
        <v>31</v>
      </c>
      <c r="D54" s="223">
        <v>31</v>
      </c>
      <c r="E54" s="223">
        <v>0</v>
      </c>
      <c r="F54" s="223">
        <v>0</v>
      </c>
      <c r="G54" s="223">
        <v>0</v>
      </c>
    </row>
    <row r="55" spans="2:7">
      <c r="B55" s="222" t="s">
        <v>125</v>
      </c>
      <c r="C55" s="383">
        <v>10</v>
      </c>
      <c r="D55" s="223">
        <v>10</v>
      </c>
      <c r="E55" s="223">
        <v>0</v>
      </c>
      <c r="F55" s="223">
        <v>0</v>
      </c>
      <c r="G55" s="223">
        <v>0</v>
      </c>
    </row>
    <row r="56" spans="2:7">
      <c r="B56" s="222" t="s">
        <v>126</v>
      </c>
      <c r="C56" s="383">
        <v>18</v>
      </c>
      <c r="D56" s="385">
        <v>18</v>
      </c>
      <c r="E56" s="223">
        <v>0</v>
      </c>
      <c r="F56" s="223">
        <v>0</v>
      </c>
      <c r="G56" s="223">
        <v>0</v>
      </c>
    </row>
    <row r="57" spans="2:7">
      <c r="B57" s="222" t="s">
        <v>127</v>
      </c>
      <c r="C57" s="383">
        <v>24</v>
      </c>
      <c r="D57" s="223">
        <v>24</v>
      </c>
      <c r="E57" s="223">
        <v>0</v>
      </c>
      <c r="F57" s="223">
        <v>0</v>
      </c>
      <c r="G57" s="223">
        <v>0</v>
      </c>
    </row>
    <row r="58" spans="2:7" ht="14.25" customHeight="1">
      <c r="B58" s="222" t="s">
        <v>824</v>
      </c>
      <c r="C58" s="383">
        <v>3</v>
      </c>
      <c r="D58" s="223">
        <v>3</v>
      </c>
      <c r="E58" s="223">
        <v>0</v>
      </c>
      <c r="F58" s="223">
        <v>0</v>
      </c>
      <c r="G58" s="223">
        <v>0</v>
      </c>
    </row>
    <row r="59" spans="2:7">
      <c r="B59" s="222" t="s">
        <v>942</v>
      </c>
      <c r="C59" s="383">
        <v>1</v>
      </c>
      <c r="D59" s="223">
        <v>1</v>
      </c>
      <c r="E59" s="223">
        <v>0</v>
      </c>
      <c r="F59" s="223">
        <v>0</v>
      </c>
      <c r="G59" s="223">
        <v>0</v>
      </c>
    </row>
    <row r="60" spans="2:7">
      <c r="B60" s="222" t="s">
        <v>128</v>
      </c>
      <c r="C60" s="383">
        <v>215</v>
      </c>
      <c r="D60" s="223">
        <v>208</v>
      </c>
      <c r="E60" s="223">
        <v>7</v>
      </c>
      <c r="F60" s="223">
        <v>0</v>
      </c>
      <c r="G60" s="223">
        <v>0</v>
      </c>
    </row>
    <row r="61" spans="2:7">
      <c r="B61" s="222" t="s">
        <v>129</v>
      </c>
      <c r="C61" s="383">
        <v>10</v>
      </c>
      <c r="D61" s="223">
        <v>10</v>
      </c>
      <c r="E61" s="223">
        <v>0</v>
      </c>
      <c r="F61" s="223">
        <v>0</v>
      </c>
      <c r="G61" s="223">
        <v>0</v>
      </c>
    </row>
    <row r="62" spans="2:7">
      <c r="B62" s="222" t="s">
        <v>130</v>
      </c>
      <c r="C62" s="383">
        <v>48</v>
      </c>
      <c r="D62" s="223">
        <v>47</v>
      </c>
      <c r="E62" s="223">
        <v>1</v>
      </c>
      <c r="F62" s="223">
        <v>0</v>
      </c>
      <c r="G62" s="223">
        <v>0</v>
      </c>
    </row>
    <row r="63" spans="2:7">
      <c r="B63" s="222" t="s">
        <v>943</v>
      </c>
      <c r="C63" s="383">
        <v>1</v>
      </c>
      <c r="D63" s="223">
        <v>1</v>
      </c>
      <c r="E63" s="223">
        <v>0</v>
      </c>
      <c r="F63" s="223">
        <v>0</v>
      </c>
      <c r="G63" s="223">
        <v>0</v>
      </c>
    </row>
    <row r="64" spans="2:7">
      <c r="B64" s="222" t="s">
        <v>898</v>
      </c>
      <c r="C64" s="383">
        <v>1</v>
      </c>
      <c r="D64" s="223">
        <v>1</v>
      </c>
      <c r="E64" s="223">
        <v>0</v>
      </c>
      <c r="F64" s="223">
        <v>0</v>
      </c>
      <c r="G64" s="223">
        <v>0</v>
      </c>
    </row>
    <row r="65" spans="2:7">
      <c r="B65" s="222" t="s">
        <v>131</v>
      </c>
      <c r="C65" s="383">
        <v>12974</v>
      </c>
      <c r="D65" s="223">
        <v>12885</v>
      </c>
      <c r="E65" s="223">
        <v>66</v>
      </c>
      <c r="F65" s="223">
        <v>2</v>
      </c>
      <c r="G65" s="223">
        <v>21</v>
      </c>
    </row>
    <row r="66" spans="2:7" ht="15.75" customHeight="1">
      <c r="B66" s="222" t="s">
        <v>899</v>
      </c>
      <c r="C66" s="383">
        <v>1</v>
      </c>
      <c r="D66" s="223">
        <v>1</v>
      </c>
      <c r="E66" s="223">
        <v>0</v>
      </c>
      <c r="F66" s="223">
        <v>0</v>
      </c>
      <c r="G66" s="223">
        <v>0</v>
      </c>
    </row>
    <row r="67" spans="2:7">
      <c r="B67" s="222" t="s">
        <v>944</v>
      </c>
      <c r="C67" s="383">
        <v>1</v>
      </c>
      <c r="D67" s="223">
        <v>1</v>
      </c>
      <c r="E67" s="223">
        <v>0</v>
      </c>
      <c r="F67" s="223">
        <v>0</v>
      </c>
      <c r="G67" s="223">
        <v>0</v>
      </c>
    </row>
    <row r="68" spans="2:7">
      <c r="B68" s="222" t="s">
        <v>132</v>
      </c>
      <c r="C68" s="383">
        <v>63</v>
      </c>
      <c r="D68" s="223">
        <v>63</v>
      </c>
      <c r="E68" s="223">
        <v>0</v>
      </c>
      <c r="F68" s="223">
        <v>0</v>
      </c>
      <c r="G68" s="223">
        <v>0</v>
      </c>
    </row>
    <row r="69" spans="2:7">
      <c r="B69" s="222" t="s">
        <v>133</v>
      </c>
      <c r="C69" s="383">
        <v>8</v>
      </c>
      <c r="D69" s="223">
        <v>8</v>
      </c>
      <c r="E69" s="223">
        <v>0</v>
      </c>
      <c r="F69" s="223">
        <v>0</v>
      </c>
      <c r="G69" s="223">
        <v>0</v>
      </c>
    </row>
    <row r="70" spans="2:7">
      <c r="B70" s="222" t="s">
        <v>900</v>
      </c>
      <c r="C70" s="383">
        <v>2</v>
      </c>
      <c r="D70" s="223">
        <v>2</v>
      </c>
      <c r="E70" s="223">
        <v>0</v>
      </c>
      <c r="F70" s="223">
        <v>0</v>
      </c>
      <c r="G70" s="223">
        <v>0</v>
      </c>
    </row>
    <row r="71" spans="2:7">
      <c r="B71" s="222" t="s">
        <v>134</v>
      </c>
      <c r="C71" s="383">
        <v>2</v>
      </c>
      <c r="D71" s="223">
        <v>1</v>
      </c>
      <c r="E71" s="223">
        <v>1</v>
      </c>
      <c r="F71" s="223">
        <v>0</v>
      </c>
      <c r="G71" s="223">
        <v>0</v>
      </c>
    </row>
    <row r="72" spans="2:7">
      <c r="B72" s="222" t="s">
        <v>135</v>
      </c>
      <c r="C72" s="383">
        <v>2</v>
      </c>
      <c r="D72" s="223">
        <v>2</v>
      </c>
      <c r="E72" s="223">
        <v>0</v>
      </c>
      <c r="F72" s="223">
        <v>0</v>
      </c>
      <c r="G72" s="223">
        <v>0</v>
      </c>
    </row>
    <row r="73" spans="2:7">
      <c r="B73" s="222" t="s">
        <v>901</v>
      </c>
      <c r="C73" s="383">
        <v>1</v>
      </c>
      <c r="D73" s="223">
        <v>1</v>
      </c>
      <c r="E73" s="223">
        <v>0</v>
      </c>
      <c r="F73" s="223">
        <v>0</v>
      </c>
      <c r="G73" s="223">
        <v>0</v>
      </c>
    </row>
    <row r="74" spans="2:7">
      <c r="B74" s="97" t="s">
        <v>704</v>
      </c>
      <c r="C74" s="99">
        <v>16408</v>
      </c>
      <c r="D74" s="99">
        <v>16295</v>
      </c>
      <c r="E74" s="98">
        <v>88</v>
      </c>
      <c r="F74" s="98">
        <v>2</v>
      </c>
      <c r="G74" s="98">
        <v>23</v>
      </c>
    </row>
  </sheetData>
  <mergeCells count="1">
    <mergeCell ref="B2:G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>
      <selection activeCell="A3" sqref="A3"/>
    </sheetView>
  </sheetViews>
  <sheetFormatPr baseColWidth="10" defaultRowHeight="15"/>
  <cols>
    <col min="2" max="2" width="29.140625" customWidth="1"/>
    <col min="3" max="3" width="11.42578125" customWidth="1"/>
  </cols>
  <sheetData>
    <row r="2" spans="1:8">
      <c r="B2" s="443" t="s">
        <v>754</v>
      </c>
      <c r="C2" s="444"/>
      <c r="D2" s="444"/>
      <c r="E2" s="444"/>
      <c r="F2" s="444"/>
      <c r="G2" s="444"/>
      <c r="H2" s="445"/>
    </row>
    <row r="3" spans="1:8">
      <c r="A3" s="412"/>
      <c r="B3" s="224" t="s">
        <v>755</v>
      </c>
      <c r="C3" s="102" t="s">
        <v>708</v>
      </c>
      <c r="D3" s="95" t="s">
        <v>709</v>
      </c>
      <c r="E3" s="100" t="s">
        <v>1</v>
      </c>
      <c r="F3" s="100" t="s">
        <v>2</v>
      </c>
      <c r="G3" s="100" t="s">
        <v>3</v>
      </c>
      <c r="H3" s="100" t="s">
        <v>4</v>
      </c>
    </row>
    <row r="4" spans="1:8">
      <c r="B4" s="225" t="s">
        <v>136</v>
      </c>
      <c r="C4" s="103">
        <v>2938</v>
      </c>
      <c r="D4" s="42">
        <v>17.905899561189663</v>
      </c>
      <c r="E4" s="101">
        <v>2913</v>
      </c>
      <c r="F4" s="30">
        <v>20</v>
      </c>
      <c r="G4" s="30">
        <v>0</v>
      </c>
      <c r="H4" s="30">
        <v>5</v>
      </c>
    </row>
    <row r="5" spans="1:8">
      <c r="B5" s="225" t="s">
        <v>137</v>
      </c>
      <c r="C5" s="103">
        <v>2613</v>
      </c>
      <c r="D5" s="42">
        <v>15.925158459288152</v>
      </c>
      <c r="E5" s="101">
        <v>2590</v>
      </c>
      <c r="F5" s="30">
        <v>19</v>
      </c>
      <c r="G5" s="30">
        <v>1</v>
      </c>
      <c r="H5" s="30">
        <v>3</v>
      </c>
    </row>
    <row r="6" spans="1:8">
      <c r="B6" s="225" t="s">
        <v>138</v>
      </c>
      <c r="C6" s="103">
        <v>1784</v>
      </c>
      <c r="D6" s="42">
        <v>10.872745002437835</v>
      </c>
      <c r="E6" s="101">
        <v>1766</v>
      </c>
      <c r="F6" s="30">
        <v>13</v>
      </c>
      <c r="G6" s="30">
        <v>0</v>
      </c>
      <c r="H6" s="30">
        <v>5</v>
      </c>
    </row>
    <row r="7" spans="1:8">
      <c r="B7" s="225" t="s">
        <v>139</v>
      </c>
      <c r="C7" s="103">
        <v>1845</v>
      </c>
      <c r="D7" s="42">
        <v>11.244514870794735</v>
      </c>
      <c r="E7" s="101">
        <v>1833</v>
      </c>
      <c r="F7" s="30">
        <v>7</v>
      </c>
      <c r="G7" s="30">
        <v>1</v>
      </c>
      <c r="H7" s="30">
        <v>4</v>
      </c>
    </row>
    <row r="8" spans="1:8">
      <c r="B8" s="225" t="s">
        <v>140</v>
      </c>
      <c r="C8" s="103">
        <v>2102</v>
      </c>
      <c r="D8" s="42">
        <v>12.810823988298392</v>
      </c>
      <c r="E8" s="101">
        <v>2090</v>
      </c>
      <c r="F8" s="30">
        <v>7</v>
      </c>
      <c r="G8" s="30">
        <v>0</v>
      </c>
      <c r="H8" s="30">
        <v>5</v>
      </c>
    </row>
    <row r="9" spans="1:8">
      <c r="B9" s="225" t="s">
        <v>141</v>
      </c>
      <c r="C9" s="104">
        <v>1498</v>
      </c>
      <c r="D9" s="42">
        <v>9.1296928327645048</v>
      </c>
      <c r="E9" s="101">
        <v>1490</v>
      </c>
      <c r="F9" s="30">
        <v>8</v>
      </c>
      <c r="G9" s="30">
        <v>0</v>
      </c>
      <c r="H9" s="30">
        <v>0</v>
      </c>
    </row>
    <row r="10" spans="1:8">
      <c r="B10" s="225" t="s">
        <v>142</v>
      </c>
      <c r="C10" s="103">
        <v>1037</v>
      </c>
      <c r="D10" s="42">
        <v>6.3200877620672848</v>
      </c>
      <c r="E10" s="101">
        <v>1035</v>
      </c>
      <c r="F10" s="30">
        <v>2</v>
      </c>
      <c r="G10" s="30">
        <v>0</v>
      </c>
      <c r="H10" s="30">
        <v>0</v>
      </c>
    </row>
    <row r="11" spans="1:8">
      <c r="B11" s="225" t="s">
        <v>143</v>
      </c>
      <c r="C11" s="103">
        <v>2336</v>
      </c>
      <c r="D11" s="42">
        <v>14.236957581667479</v>
      </c>
      <c r="E11" s="101">
        <v>2329</v>
      </c>
      <c r="F11" s="30">
        <v>6</v>
      </c>
      <c r="G11" s="30">
        <v>0</v>
      </c>
      <c r="H11" s="30">
        <v>1</v>
      </c>
    </row>
    <row r="12" spans="1:8">
      <c r="B12" s="225" t="s">
        <v>23</v>
      </c>
      <c r="C12" s="103">
        <v>255</v>
      </c>
      <c r="D12" s="42">
        <v>1.5541199414919553</v>
      </c>
      <c r="E12" s="101">
        <v>249</v>
      </c>
      <c r="F12" s="30">
        <v>6</v>
      </c>
      <c r="G12" s="30">
        <v>0</v>
      </c>
      <c r="H12" s="30">
        <v>0</v>
      </c>
    </row>
    <row r="13" spans="1:8">
      <c r="B13" s="15" t="s">
        <v>704</v>
      </c>
      <c r="C13" s="105">
        <v>16408</v>
      </c>
      <c r="D13" s="108">
        <v>100</v>
      </c>
      <c r="E13" s="93">
        <v>16295</v>
      </c>
      <c r="F13" s="89">
        <v>88</v>
      </c>
      <c r="G13" s="89">
        <v>2</v>
      </c>
      <c r="H13" s="89">
        <v>23</v>
      </c>
    </row>
  </sheetData>
  <mergeCells count="1">
    <mergeCell ref="B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" workbookViewId="0">
      <selection activeCell="A2" sqref="A2"/>
    </sheetView>
  </sheetViews>
  <sheetFormatPr baseColWidth="10" defaultRowHeight="15"/>
  <cols>
    <col min="2" max="2" width="26.7109375" customWidth="1"/>
  </cols>
  <sheetData>
    <row r="1" spans="1:7">
      <c r="B1" s="226"/>
      <c r="C1" s="226"/>
      <c r="D1" s="226"/>
      <c r="E1" s="226"/>
      <c r="F1" s="226"/>
      <c r="G1" s="226"/>
    </row>
    <row r="2" spans="1:7">
      <c r="A2" s="412"/>
      <c r="B2" s="465" t="s">
        <v>756</v>
      </c>
      <c r="C2" s="466"/>
      <c r="D2" s="466"/>
      <c r="E2" s="466"/>
      <c r="F2" s="466"/>
      <c r="G2" s="467"/>
    </row>
    <row r="3" spans="1:7">
      <c r="B3" s="317" t="s">
        <v>757</v>
      </c>
      <c r="C3" s="318" t="s">
        <v>0</v>
      </c>
      <c r="D3" s="318" t="s">
        <v>1</v>
      </c>
      <c r="E3" s="318" t="s">
        <v>2</v>
      </c>
      <c r="F3" s="318" t="s">
        <v>3</v>
      </c>
      <c r="G3" s="318" t="s">
        <v>4</v>
      </c>
    </row>
    <row r="4" spans="1:7" ht="15.75" customHeight="1">
      <c r="B4" s="227" t="s">
        <v>144</v>
      </c>
      <c r="C4" s="418">
        <v>51</v>
      </c>
      <c r="D4" s="228">
        <v>49</v>
      </c>
      <c r="E4" s="228">
        <v>1</v>
      </c>
      <c r="F4" s="228">
        <v>0</v>
      </c>
      <c r="G4" s="228">
        <v>1</v>
      </c>
    </row>
    <row r="5" spans="1:7">
      <c r="B5" s="227" t="s">
        <v>145</v>
      </c>
      <c r="C5" s="418">
        <v>134</v>
      </c>
      <c r="D5" s="228">
        <v>134</v>
      </c>
      <c r="E5" s="228">
        <v>0</v>
      </c>
      <c r="F5" s="228">
        <v>0</v>
      </c>
      <c r="G5" s="228">
        <v>0</v>
      </c>
    </row>
    <row r="6" spans="1:7">
      <c r="B6" s="227" t="s">
        <v>146</v>
      </c>
      <c r="C6" s="418">
        <v>382</v>
      </c>
      <c r="D6" s="228">
        <v>378</v>
      </c>
      <c r="E6" s="228">
        <v>3</v>
      </c>
      <c r="F6" s="228">
        <v>0</v>
      </c>
      <c r="G6" s="228">
        <v>1</v>
      </c>
    </row>
    <row r="7" spans="1:7">
      <c r="B7" s="227" t="s">
        <v>147</v>
      </c>
      <c r="C7" s="418">
        <v>4</v>
      </c>
      <c r="D7" s="228">
        <v>4</v>
      </c>
      <c r="E7" s="228">
        <v>0</v>
      </c>
      <c r="F7" s="228">
        <v>0</v>
      </c>
      <c r="G7" s="228">
        <v>0</v>
      </c>
    </row>
    <row r="8" spans="1:7">
      <c r="B8" s="227" t="s">
        <v>148</v>
      </c>
      <c r="C8" s="418">
        <v>355</v>
      </c>
      <c r="D8" s="228">
        <v>353</v>
      </c>
      <c r="E8" s="228">
        <v>2</v>
      </c>
      <c r="F8" s="228">
        <v>0</v>
      </c>
      <c r="G8" s="228">
        <v>0</v>
      </c>
    </row>
    <row r="9" spans="1:7">
      <c r="B9" s="227" t="s">
        <v>825</v>
      </c>
      <c r="C9" s="418">
        <v>2</v>
      </c>
      <c r="D9" s="228">
        <v>2</v>
      </c>
      <c r="E9" s="228">
        <v>0</v>
      </c>
      <c r="F9" s="228">
        <v>0</v>
      </c>
      <c r="G9" s="228">
        <v>0</v>
      </c>
    </row>
    <row r="10" spans="1:7">
      <c r="B10" s="227" t="s">
        <v>149</v>
      </c>
      <c r="C10" s="418">
        <v>48</v>
      </c>
      <c r="D10" s="228">
        <v>47</v>
      </c>
      <c r="E10" s="228">
        <v>1</v>
      </c>
      <c r="F10" s="228">
        <v>0</v>
      </c>
      <c r="G10" s="228">
        <v>0</v>
      </c>
    </row>
    <row r="11" spans="1:7">
      <c r="B11" s="227" t="s">
        <v>150</v>
      </c>
      <c r="C11" s="418">
        <v>854</v>
      </c>
      <c r="D11" s="228">
        <v>851</v>
      </c>
      <c r="E11" s="228">
        <v>3</v>
      </c>
      <c r="F11" s="228">
        <v>0</v>
      </c>
      <c r="G11" s="228">
        <v>0</v>
      </c>
    </row>
    <row r="12" spans="1:7">
      <c r="B12" s="227" t="s">
        <v>151</v>
      </c>
      <c r="C12" s="418">
        <v>119</v>
      </c>
      <c r="D12" s="228">
        <v>118</v>
      </c>
      <c r="E12" s="228">
        <v>1</v>
      </c>
      <c r="F12" s="228">
        <v>0</v>
      </c>
      <c r="G12" s="228">
        <v>0</v>
      </c>
    </row>
    <row r="13" spans="1:7">
      <c r="B13" s="227" t="s">
        <v>152</v>
      </c>
      <c r="C13" s="418">
        <v>196</v>
      </c>
      <c r="D13" s="228">
        <v>195</v>
      </c>
      <c r="E13" s="228">
        <v>1</v>
      </c>
      <c r="F13" s="228">
        <v>0</v>
      </c>
      <c r="G13" s="228">
        <v>0</v>
      </c>
    </row>
    <row r="14" spans="1:7">
      <c r="B14" s="227" t="s">
        <v>153</v>
      </c>
      <c r="C14" s="418">
        <v>100</v>
      </c>
      <c r="D14" s="228">
        <v>100</v>
      </c>
      <c r="E14" s="228">
        <v>0</v>
      </c>
      <c r="F14" s="228">
        <v>0</v>
      </c>
      <c r="G14" s="228">
        <v>0</v>
      </c>
    </row>
    <row r="15" spans="1:7">
      <c r="B15" s="227" t="s">
        <v>154</v>
      </c>
      <c r="C15" s="418">
        <v>127</v>
      </c>
      <c r="D15" s="228">
        <v>126</v>
      </c>
      <c r="E15" s="228">
        <v>1</v>
      </c>
      <c r="F15" s="228">
        <v>0</v>
      </c>
      <c r="G15" s="228">
        <v>0</v>
      </c>
    </row>
    <row r="16" spans="1:7">
      <c r="B16" s="227" t="s">
        <v>155</v>
      </c>
      <c r="C16" s="418">
        <v>118</v>
      </c>
      <c r="D16" s="228">
        <v>118</v>
      </c>
      <c r="E16" s="228">
        <v>0</v>
      </c>
      <c r="F16" s="228">
        <v>0</v>
      </c>
      <c r="G16" s="228">
        <v>0</v>
      </c>
    </row>
    <row r="17" spans="2:7">
      <c r="B17" s="227" t="s">
        <v>156</v>
      </c>
      <c r="C17" s="418">
        <v>7</v>
      </c>
      <c r="D17" s="228">
        <v>7</v>
      </c>
      <c r="E17" s="228">
        <v>0</v>
      </c>
      <c r="F17" s="228">
        <v>0</v>
      </c>
      <c r="G17" s="228">
        <v>0</v>
      </c>
    </row>
    <row r="18" spans="2:7">
      <c r="B18" s="227" t="s">
        <v>157</v>
      </c>
      <c r="C18" s="418">
        <v>207</v>
      </c>
      <c r="D18" s="228">
        <v>205</v>
      </c>
      <c r="E18" s="228">
        <v>2</v>
      </c>
      <c r="F18" s="228">
        <v>0</v>
      </c>
      <c r="G18" s="228">
        <v>0</v>
      </c>
    </row>
    <row r="19" spans="2:7">
      <c r="B19" s="227" t="s">
        <v>158</v>
      </c>
      <c r="C19" s="229">
        <v>1950</v>
      </c>
      <c r="D19" s="230">
        <v>1936</v>
      </c>
      <c r="E19" s="228">
        <v>8</v>
      </c>
      <c r="F19" s="228">
        <v>0</v>
      </c>
      <c r="G19" s="228">
        <v>6</v>
      </c>
    </row>
    <row r="20" spans="2:7">
      <c r="B20" s="227" t="s">
        <v>159</v>
      </c>
      <c r="C20" s="418">
        <v>77</v>
      </c>
      <c r="D20" s="228">
        <v>77</v>
      </c>
      <c r="E20" s="228">
        <v>0</v>
      </c>
      <c r="F20" s="228">
        <v>0</v>
      </c>
      <c r="G20" s="228">
        <v>0</v>
      </c>
    </row>
    <row r="21" spans="2:7">
      <c r="B21" s="227" t="s">
        <v>160</v>
      </c>
      <c r="C21" s="418">
        <v>98</v>
      </c>
      <c r="D21" s="228">
        <v>98</v>
      </c>
      <c r="E21" s="228">
        <v>0</v>
      </c>
      <c r="F21" s="228">
        <v>0</v>
      </c>
      <c r="G21" s="228">
        <v>0</v>
      </c>
    </row>
    <row r="22" spans="2:7">
      <c r="B22" s="227" t="s">
        <v>161</v>
      </c>
      <c r="C22" s="418">
        <v>217</v>
      </c>
      <c r="D22" s="228">
        <v>216</v>
      </c>
      <c r="E22" s="228">
        <v>1</v>
      </c>
      <c r="F22" s="228">
        <v>0</v>
      </c>
      <c r="G22" s="228">
        <v>0</v>
      </c>
    </row>
    <row r="23" spans="2:7">
      <c r="B23" s="227" t="s">
        <v>162</v>
      </c>
      <c r="C23" s="418">
        <v>86</v>
      </c>
      <c r="D23" s="228">
        <v>85</v>
      </c>
      <c r="E23" s="228">
        <v>0</v>
      </c>
      <c r="F23" s="228">
        <v>0</v>
      </c>
      <c r="G23" s="228">
        <v>1</v>
      </c>
    </row>
    <row r="24" spans="2:7">
      <c r="B24" s="227" t="s">
        <v>163</v>
      </c>
      <c r="C24" s="418">
        <v>257</v>
      </c>
      <c r="D24" s="228">
        <v>254</v>
      </c>
      <c r="E24" s="228">
        <v>3</v>
      </c>
      <c r="F24" s="228">
        <v>0</v>
      </c>
      <c r="G24" s="228">
        <v>0</v>
      </c>
    </row>
    <row r="25" spans="2:7">
      <c r="B25" s="227" t="s">
        <v>164</v>
      </c>
      <c r="C25" s="418">
        <v>196</v>
      </c>
      <c r="D25" s="228">
        <v>195</v>
      </c>
      <c r="E25" s="228">
        <v>1</v>
      </c>
      <c r="F25" s="228">
        <v>0</v>
      </c>
      <c r="G25" s="228">
        <v>0</v>
      </c>
    </row>
    <row r="26" spans="2:7">
      <c r="B26" s="227" t="s">
        <v>165</v>
      </c>
      <c r="C26" s="418">
        <v>56</v>
      </c>
      <c r="D26" s="228">
        <v>55</v>
      </c>
      <c r="E26" s="228">
        <v>1</v>
      </c>
      <c r="F26" s="228">
        <v>0</v>
      </c>
      <c r="G26" s="228">
        <v>0</v>
      </c>
    </row>
    <row r="27" spans="2:7">
      <c r="B27" s="227" t="s">
        <v>166</v>
      </c>
      <c r="C27" s="229">
        <v>1384</v>
      </c>
      <c r="D27" s="230">
        <v>1378</v>
      </c>
      <c r="E27" s="228">
        <v>3</v>
      </c>
      <c r="F27" s="228">
        <v>1</v>
      </c>
      <c r="G27" s="228">
        <v>2</v>
      </c>
    </row>
    <row r="28" spans="2:7">
      <c r="B28" s="227" t="s">
        <v>167</v>
      </c>
      <c r="C28" s="418">
        <v>187</v>
      </c>
      <c r="D28" s="228">
        <v>186</v>
      </c>
      <c r="E28" s="228">
        <v>1</v>
      </c>
      <c r="F28" s="228">
        <v>0</v>
      </c>
      <c r="G28" s="228">
        <v>0</v>
      </c>
    </row>
    <row r="29" spans="2:7">
      <c r="B29" s="227" t="s">
        <v>168</v>
      </c>
      <c r="C29" s="418">
        <v>224</v>
      </c>
      <c r="D29" s="228">
        <v>223</v>
      </c>
      <c r="E29" s="228">
        <v>1</v>
      </c>
      <c r="F29" s="228">
        <v>0</v>
      </c>
      <c r="G29" s="228">
        <v>0</v>
      </c>
    </row>
    <row r="30" spans="2:7">
      <c r="B30" s="227" t="s">
        <v>169</v>
      </c>
      <c r="C30" s="418">
        <v>748</v>
      </c>
      <c r="D30" s="228">
        <v>736</v>
      </c>
      <c r="E30" s="228">
        <v>10</v>
      </c>
      <c r="F30" s="228">
        <v>0</v>
      </c>
      <c r="G30" s="228">
        <v>2</v>
      </c>
    </row>
    <row r="31" spans="2:7">
      <c r="B31" s="227" t="s">
        <v>170</v>
      </c>
      <c r="C31" s="418">
        <v>62</v>
      </c>
      <c r="D31" s="228">
        <v>62</v>
      </c>
      <c r="E31" s="228">
        <v>0</v>
      </c>
      <c r="F31" s="228">
        <v>0</v>
      </c>
      <c r="G31" s="228">
        <v>0</v>
      </c>
    </row>
    <row r="32" spans="2:7">
      <c r="B32" s="227" t="s">
        <v>171</v>
      </c>
      <c r="C32" s="418">
        <v>96</v>
      </c>
      <c r="D32" s="228">
        <v>95</v>
      </c>
      <c r="E32" s="228">
        <v>0</v>
      </c>
      <c r="F32" s="228">
        <v>0</v>
      </c>
      <c r="G32" s="228">
        <v>1</v>
      </c>
    </row>
    <row r="33" spans="2:7">
      <c r="B33" s="227" t="s">
        <v>172</v>
      </c>
      <c r="C33" s="229">
        <v>4943</v>
      </c>
      <c r="D33" s="230">
        <v>4912</v>
      </c>
      <c r="E33" s="228">
        <v>27</v>
      </c>
      <c r="F33" s="228">
        <v>0</v>
      </c>
      <c r="G33" s="228">
        <v>4</v>
      </c>
    </row>
    <row r="34" spans="2:7">
      <c r="B34" s="227" t="s">
        <v>173</v>
      </c>
      <c r="C34" s="418">
        <v>12</v>
      </c>
      <c r="D34" s="228">
        <v>12</v>
      </c>
      <c r="E34" s="228">
        <v>0</v>
      </c>
      <c r="F34" s="228">
        <v>0</v>
      </c>
      <c r="G34" s="228">
        <v>0</v>
      </c>
    </row>
    <row r="35" spans="2:7">
      <c r="B35" s="227" t="s">
        <v>174</v>
      </c>
      <c r="C35" s="418">
        <v>18</v>
      </c>
      <c r="D35" s="228">
        <v>18</v>
      </c>
      <c r="E35" s="228">
        <v>0</v>
      </c>
      <c r="F35" s="228">
        <v>0</v>
      </c>
      <c r="G35" s="228">
        <v>0</v>
      </c>
    </row>
    <row r="36" spans="2:7">
      <c r="B36" s="227" t="s">
        <v>175</v>
      </c>
      <c r="C36" s="418">
        <v>168</v>
      </c>
      <c r="D36" s="228">
        <v>166</v>
      </c>
      <c r="E36" s="228">
        <v>2</v>
      </c>
      <c r="F36" s="228">
        <v>0</v>
      </c>
      <c r="G36" s="228">
        <v>0</v>
      </c>
    </row>
    <row r="37" spans="2:7">
      <c r="B37" s="227" t="s">
        <v>176</v>
      </c>
      <c r="C37" s="418">
        <v>5</v>
      </c>
      <c r="D37" s="228">
        <v>4</v>
      </c>
      <c r="E37" s="228">
        <v>1</v>
      </c>
      <c r="F37" s="228">
        <v>0</v>
      </c>
      <c r="G37" s="228">
        <v>0</v>
      </c>
    </row>
    <row r="38" spans="2:7">
      <c r="B38" s="227" t="s">
        <v>177</v>
      </c>
      <c r="C38" s="418">
        <v>372</v>
      </c>
      <c r="D38" s="228">
        <v>369</v>
      </c>
      <c r="E38" s="228">
        <v>3</v>
      </c>
      <c r="F38" s="228">
        <v>0</v>
      </c>
      <c r="G38" s="228">
        <v>0</v>
      </c>
    </row>
    <row r="39" spans="2:7">
      <c r="B39" s="227" t="s">
        <v>178</v>
      </c>
      <c r="C39" s="418">
        <v>181</v>
      </c>
      <c r="D39" s="228">
        <v>179</v>
      </c>
      <c r="E39" s="228">
        <v>1</v>
      </c>
      <c r="F39" s="228">
        <v>0</v>
      </c>
      <c r="G39" s="228">
        <v>1</v>
      </c>
    </row>
    <row r="40" spans="2:7">
      <c r="B40" s="227" t="s">
        <v>179</v>
      </c>
      <c r="C40" s="418">
        <v>803</v>
      </c>
      <c r="D40" s="228">
        <v>798</v>
      </c>
      <c r="E40" s="228">
        <v>4</v>
      </c>
      <c r="F40" s="228">
        <v>0</v>
      </c>
      <c r="G40" s="228">
        <v>1</v>
      </c>
    </row>
    <row r="41" spans="2:7">
      <c r="B41" s="227" t="s">
        <v>180</v>
      </c>
      <c r="C41" s="418">
        <v>251</v>
      </c>
      <c r="D41" s="228">
        <v>248</v>
      </c>
      <c r="E41" s="228">
        <v>1</v>
      </c>
      <c r="F41" s="228">
        <v>1</v>
      </c>
      <c r="G41" s="228">
        <v>1</v>
      </c>
    </row>
    <row r="42" spans="2:7">
      <c r="B42" s="227" t="s">
        <v>181</v>
      </c>
      <c r="C42" s="418">
        <v>557</v>
      </c>
      <c r="D42" s="228">
        <v>555</v>
      </c>
      <c r="E42" s="228">
        <v>1</v>
      </c>
      <c r="F42" s="228">
        <v>0</v>
      </c>
      <c r="G42" s="228">
        <v>1</v>
      </c>
    </row>
    <row r="43" spans="2:7">
      <c r="B43" s="227" t="s">
        <v>182</v>
      </c>
      <c r="C43" s="418">
        <v>13</v>
      </c>
      <c r="D43" s="228">
        <v>13</v>
      </c>
      <c r="E43" s="228">
        <v>0</v>
      </c>
      <c r="F43" s="228">
        <v>0</v>
      </c>
      <c r="G43" s="228">
        <v>0</v>
      </c>
    </row>
    <row r="44" spans="2:7">
      <c r="B44" s="227" t="s">
        <v>183</v>
      </c>
      <c r="C44" s="418">
        <v>89</v>
      </c>
      <c r="D44" s="228">
        <v>87</v>
      </c>
      <c r="E44" s="228">
        <v>2</v>
      </c>
      <c r="F44" s="228">
        <v>0</v>
      </c>
      <c r="G44" s="228">
        <v>0</v>
      </c>
    </row>
    <row r="45" spans="2:7" ht="16.5" customHeight="1">
      <c r="B45" s="227" t="s">
        <v>184</v>
      </c>
      <c r="C45" s="418">
        <v>12</v>
      </c>
      <c r="D45" s="228">
        <v>12</v>
      </c>
      <c r="E45" s="228">
        <v>0</v>
      </c>
      <c r="F45" s="228">
        <v>0</v>
      </c>
      <c r="G45" s="228">
        <v>0</v>
      </c>
    </row>
    <row r="46" spans="2:7" ht="12" customHeight="1">
      <c r="B46" s="227" t="s">
        <v>185</v>
      </c>
      <c r="C46" s="418">
        <v>363</v>
      </c>
      <c r="D46" s="228">
        <v>362</v>
      </c>
      <c r="E46" s="228">
        <v>0</v>
      </c>
      <c r="F46" s="228">
        <v>0</v>
      </c>
      <c r="G46" s="228">
        <v>1</v>
      </c>
    </row>
    <row r="47" spans="2:7">
      <c r="B47" s="227" t="s">
        <v>186</v>
      </c>
      <c r="C47" s="418">
        <v>176</v>
      </c>
      <c r="D47" s="228">
        <v>175</v>
      </c>
      <c r="E47" s="228">
        <v>1</v>
      </c>
      <c r="F47" s="228">
        <v>0</v>
      </c>
      <c r="G47" s="228">
        <v>0</v>
      </c>
    </row>
    <row r="48" spans="2:7">
      <c r="B48" s="227" t="s">
        <v>187</v>
      </c>
      <c r="C48" s="418">
        <v>103</v>
      </c>
      <c r="D48" s="228">
        <v>102</v>
      </c>
      <c r="E48" s="228">
        <v>1</v>
      </c>
      <c r="F48" s="228">
        <v>0</v>
      </c>
      <c r="G48" s="228">
        <v>0</v>
      </c>
    </row>
    <row r="49" spans="2:7">
      <c r="B49" s="393" t="s">
        <v>704</v>
      </c>
      <c r="C49" s="419">
        <v>16408</v>
      </c>
      <c r="D49" s="419">
        <v>16295</v>
      </c>
      <c r="E49" s="419">
        <v>88</v>
      </c>
      <c r="F49" s="419">
        <v>2</v>
      </c>
      <c r="G49" s="419">
        <v>23</v>
      </c>
    </row>
  </sheetData>
  <mergeCells count="1">
    <mergeCell ref="B2: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3"/>
  <sheetViews>
    <sheetView topLeftCell="B1" workbookViewId="0">
      <selection activeCell="J3" sqref="J3"/>
    </sheetView>
  </sheetViews>
  <sheetFormatPr baseColWidth="10" defaultRowHeight="15"/>
  <cols>
    <col min="2" max="2" width="37.42578125" customWidth="1"/>
    <col min="11" max="11" width="38.42578125" customWidth="1"/>
  </cols>
  <sheetData>
    <row r="2" spans="1:16">
      <c r="B2" s="465" t="s">
        <v>758</v>
      </c>
      <c r="C2" s="466"/>
      <c r="D2" s="466"/>
      <c r="E2" s="466"/>
      <c r="F2" s="466"/>
      <c r="G2" s="466"/>
      <c r="H2" s="467"/>
      <c r="K2" s="420" t="s">
        <v>963</v>
      </c>
      <c r="L2" s="421"/>
      <c r="M2" s="421"/>
      <c r="N2" s="421"/>
      <c r="O2" s="421"/>
    </row>
    <row r="3" spans="1:16">
      <c r="A3" s="412"/>
      <c r="B3" s="109" t="s">
        <v>759</v>
      </c>
      <c r="C3" s="110" t="s">
        <v>708</v>
      </c>
      <c r="D3" s="110" t="s">
        <v>709</v>
      </c>
      <c r="E3" s="110" t="s">
        <v>1</v>
      </c>
      <c r="F3" s="110" t="s">
        <v>2</v>
      </c>
      <c r="G3" s="110" t="s">
        <v>3</v>
      </c>
      <c r="H3" s="110" t="s">
        <v>4</v>
      </c>
      <c r="J3" s="412"/>
      <c r="K3" s="422" t="s">
        <v>759</v>
      </c>
      <c r="L3" s="110" t="s">
        <v>708</v>
      </c>
      <c r="M3" s="423" t="s">
        <v>964</v>
      </c>
      <c r="N3" s="423" t="s">
        <v>701</v>
      </c>
      <c r="O3" s="423" t="s">
        <v>965</v>
      </c>
      <c r="P3" s="423" t="s">
        <v>701</v>
      </c>
    </row>
    <row r="4" spans="1:16" ht="15.75" customHeight="1">
      <c r="B4" s="231" t="s">
        <v>188</v>
      </c>
      <c r="C4" s="232">
        <v>2412</v>
      </c>
      <c r="D4" s="111">
        <v>14.700146270112141</v>
      </c>
      <c r="E4" s="233">
        <v>2405</v>
      </c>
      <c r="F4" s="233">
        <v>5</v>
      </c>
      <c r="G4" s="233">
        <v>0</v>
      </c>
      <c r="H4" s="233">
        <v>2</v>
      </c>
      <c r="K4" s="424" t="s">
        <v>966</v>
      </c>
      <c r="L4" s="425">
        <v>3941</v>
      </c>
      <c r="M4" s="426">
        <v>2986</v>
      </c>
      <c r="N4" s="427">
        <f>M4/$C4</f>
        <v>1.2379767827529022</v>
      </c>
      <c r="O4" s="426">
        <v>955</v>
      </c>
      <c r="P4" s="427">
        <f>O4/$C4</f>
        <v>0.39593698175787728</v>
      </c>
    </row>
    <row r="5" spans="1:16">
      <c r="B5" s="231" t="s">
        <v>189</v>
      </c>
      <c r="C5" s="232">
        <v>1098</v>
      </c>
      <c r="D5" s="111">
        <v>6.6918576304241837</v>
      </c>
      <c r="E5" s="233">
        <v>1097</v>
      </c>
      <c r="F5" s="233">
        <v>1</v>
      </c>
      <c r="G5" s="233">
        <v>0</v>
      </c>
      <c r="H5" s="233">
        <v>0</v>
      </c>
      <c r="K5" s="424" t="s">
        <v>967</v>
      </c>
      <c r="L5" s="425">
        <v>34</v>
      </c>
      <c r="M5" s="426">
        <v>34</v>
      </c>
      <c r="N5" s="427">
        <f t="shared" ref="N5:N68" si="0">M5/$C5</f>
        <v>3.0965391621129327E-2</v>
      </c>
      <c r="O5" s="426">
        <v>0</v>
      </c>
      <c r="P5" s="427">
        <f t="shared" ref="P5:P68" si="1">O5/$C5</f>
        <v>0</v>
      </c>
    </row>
    <row r="6" spans="1:16">
      <c r="B6" s="231" t="s">
        <v>190</v>
      </c>
      <c r="C6" s="232">
        <v>36</v>
      </c>
      <c r="D6" s="111">
        <v>0.21940516821062897</v>
      </c>
      <c r="E6" s="233">
        <v>35</v>
      </c>
      <c r="F6" s="233">
        <v>1</v>
      </c>
      <c r="G6" s="233">
        <v>0</v>
      </c>
      <c r="H6" s="233">
        <v>0</v>
      </c>
      <c r="K6" s="424" t="s">
        <v>968</v>
      </c>
      <c r="L6" s="425">
        <v>111</v>
      </c>
      <c r="M6" s="426">
        <v>108</v>
      </c>
      <c r="N6" s="427">
        <f t="shared" si="0"/>
        <v>3</v>
      </c>
      <c r="O6" s="426">
        <v>3</v>
      </c>
      <c r="P6" s="427">
        <f t="shared" si="1"/>
        <v>8.3333333333333329E-2</v>
      </c>
    </row>
    <row r="7" spans="1:16">
      <c r="B7" s="231" t="s">
        <v>191</v>
      </c>
      <c r="C7" s="232">
        <v>139</v>
      </c>
      <c r="D7" s="111">
        <v>0.84714773281326183</v>
      </c>
      <c r="E7" s="233">
        <v>137</v>
      </c>
      <c r="F7" s="233">
        <v>2</v>
      </c>
      <c r="G7" s="233">
        <v>0</v>
      </c>
      <c r="H7" s="233">
        <v>0</v>
      </c>
      <c r="K7" s="424" t="s">
        <v>969</v>
      </c>
      <c r="L7" s="425">
        <v>35</v>
      </c>
      <c r="M7" s="426">
        <v>35</v>
      </c>
      <c r="N7" s="427">
        <f t="shared" si="0"/>
        <v>0.25179856115107913</v>
      </c>
      <c r="O7" s="426">
        <v>0</v>
      </c>
      <c r="P7" s="427">
        <f t="shared" si="1"/>
        <v>0</v>
      </c>
    </row>
    <row r="8" spans="1:16" ht="24">
      <c r="B8" s="231" t="s">
        <v>192</v>
      </c>
      <c r="C8" s="232">
        <v>25</v>
      </c>
      <c r="D8" s="111">
        <v>0.15236470014627013</v>
      </c>
      <c r="E8" s="233">
        <v>25</v>
      </c>
      <c r="F8" s="233">
        <v>0</v>
      </c>
      <c r="G8" s="233">
        <v>0</v>
      </c>
      <c r="H8" s="233">
        <v>0</v>
      </c>
      <c r="K8" s="424" t="s">
        <v>970</v>
      </c>
      <c r="L8" s="425">
        <v>1440</v>
      </c>
      <c r="M8" s="426">
        <v>1049</v>
      </c>
      <c r="N8" s="427">
        <f t="shared" si="0"/>
        <v>41.96</v>
      </c>
      <c r="O8" s="426">
        <v>391</v>
      </c>
      <c r="P8" s="427">
        <f t="shared" si="1"/>
        <v>15.64</v>
      </c>
    </row>
    <row r="9" spans="1:16" ht="36">
      <c r="B9" s="231" t="s">
        <v>193</v>
      </c>
      <c r="C9" s="232">
        <v>231</v>
      </c>
      <c r="D9" s="111">
        <v>1.4078498293515358</v>
      </c>
      <c r="E9" s="233">
        <v>227</v>
      </c>
      <c r="F9" s="233">
        <v>3</v>
      </c>
      <c r="G9" s="233">
        <v>0</v>
      </c>
      <c r="H9" s="233">
        <v>1</v>
      </c>
      <c r="K9" s="424" t="s">
        <v>971</v>
      </c>
      <c r="L9" s="425">
        <v>62</v>
      </c>
      <c r="M9" s="426">
        <v>47</v>
      </c>
      <c r="N9" s="427">
        <f t="shared" si="0"/>
        <v>0.20346320346320346</v>
      </c>
      <c r="O9" s="426">
        <v>15</v>
      </c>
      <c r="P9" s="427">
        <f t="shared" si="1"/>
        <v>6.4935064935064929E-2</v>
      </c>
    </row>
    <row r="10" spans="1:16" ht="13.5" customHeight="1">
      <c r="B10" s="231" t="s">
        <v>194</v>
      </c>
      <c r="C10" s="232">
        <v>8</v>
      </c>
      <c r="D10" s="111">
        <v>4.8756704046806432E-2</v>
      </c>
      <c r="E10" s="233">
        <v>6</v>
      </c>
      <c r="F10" s="233">
        <v>2</v>
      </c>
      <c r="G10" s="233">
        <v>0</v>
      </c>
      <c r="H10" s="233">
        <v>0</v>
      </c>
      <c r="K10" s="424" t="s">
        <v>972</v>
      </c>
      <c r="L10" s="425">
        <v>8</v>
      </c>
      <c r="M10" s="426">
        <v>7</v>
      </c>
      <c r="N10" s="427">
        <f t="shared" si="0"/>
        <v>0.875</v>
      </c>
      <c r="O10" s="426">
        <v>1</v>
      </c>
      <c r="P10" s="427">
        <f t="shared" si="1"/>
        <v>0.125</v>
      </c>
    </row>
    <row r="11" spans="1:16">
      <c r="B11" s="231" t="s">
        <v>945</v>
      </c>
      <c r="C11" s="232">
        <v>1</v>
      </c>
      <c r="D11" s="111">
        <v>6.094588005850804E-3</v>
      </c>
      <c r="E11" s="233">
        <v>1</v>
      </c>
      <c r="F11" s="233">
        <v>0</v>
      </c>
      <c r="G11" s="233">
        <v>0</v>
      </c>
      <c r="H11" s="233">
        <v>0</v>
      </c>
      <c r="K11" s="424" t="s">
        <v>973</v>
      </c>
      <c r="L11" s="425">
        <v>13</v>
      </c>
      <c r="M11" s="426">
        <v>8</v>
      </c>
      <c r="N11" s="427">
        <f t="shared" si="0"/>
        <v>8</v>
      </c>
      <c r="O11" s="426">
        <v>5</v>
      </c>
      <c r="P11" s="427">
        <f t="shared" si="1"/>
        <v>5</v>
      </c>
    </row>
    <row r="12" spans="1:16" ht="24">
      <c r="B12" s="231" t="s">
        <v>946</v>
      </c>
      <c r="C12" s="232">
        <v>1</v>
      </c>
      <c r="D12" s="111">
        <v>6.094588005850804E-3</v>
      </c>
      <c r="E12" s="233">
        <v>1</v>
      </c>
      <c r="F12" s="233">
        <v>0</v>
      </c>
      <c r="G12" s="233">
        <v>0</v>
      </c>
      <c r="H12" s="233">
        <v>0</v>
      </c>
      <c r="K12" s="424" t="s">
        <v>974</v>
      </c>
      <c r="L12" s="425">
        <v>34</v>
      </c>
      <c r="M12" s="426">
        <v>30</v>
      </c>
      <c r="N12" s="427">
        <f t="shared" si="0"/>
        <v>30</v>
      </c>
      <c r="O12" s="426">
        <v>4</v>
      </c>
      <c r="P12" s="427">
        <f t="shared" si="1"/>
        <v>4</v>
      </c>
    </row>
    <row r="13" spans="1:16" ht="24">
      <c r="B13" s="231" t="s">
        <v>195</v>
      </c>
      <c r="C13" s="232">
        <v>24</v>
      </c>
      <c r="D13" s="111">
        <v>0.14627011214041932</v>
      </c>
      <c r="E13" s="233">
        <v>24</v>
      </c>
      <c r="F13" s="233">
        <v>0</v>
      </c>
      <c r="G13" s="233">
        <v>0</v>
      </c>
      <c r="H13" s="233">
        <v>0</v>
      </c>
      <c r="K13" s="424" t="s">
        <v>975</v>
      </c>
      <c r="L13" s="425">
        <v>105</v>
      </c>
      <c r="M13" s="426">
        <v>98</v>
      </c>
      <c r="N13" s="427">
        <f t="shared" si="0"/>
        <v>4.083333333333333</v>
      </c>
      <c r="O13" s="426">
        <v>7</v>
      </c>
      <c r="P13" s="427">
        <f t="shared" si="1"/>
        <v>0.29166666666666669</v>
      </c>
    </row>
    <row r="14" spans="1:16">
      <c r="B14" s="231" t="s">
        <v>196</v>
      </c>
      <c r="C14" s="232">
        <v>31</v>
      </c>
      <c r="D14" s="111">
        <v>0.18893222818137492</v>
      </c>
      <c r="E14" s="233">
        <v>30</v>
      </c>
      <c r="F14" s="233">
        <v>1</v>
      </c>
      <c r="G14" s="233">
        <v>0</v>
      </c>
      <c r="H14" s="233">
        <v>0</v>
      </c>
      <c r="K14" s="424" t="s">
        <v>976</v>
      </c>
      <c r="L14" s="425">
        <v>49</v>
      </c>
      <c r="M14" s="426">
        <v>43</v>
      </c>
      <c r="N14" s="427">
        <f t="shared" si="0"/>
        <v>1.3870967741935485</v>
      </c>
      <c r="O14" s="426">
        <v>6</v>
      </c>
      <c r="P14" s="427">
        <f t="shared" si="1"/>
        <v>0.19354838709677419</v>
      </c>
    </row>
    <row r="15" spans="1:16" ht="24">
      <c r="B15" s="231" t="s">
        <v>197</v>
      </c>
      <c r="C15" s="232">
        <v>80</v>
      </c>
      <c r="D15" s="111">
        <v>0.48756704046806437</v>
      </c>
      <c r="E15" s="233">
        <v>80</v>
      </c>
      <c r="F15" s="233">
        <v>0</v>
      </c>
      <c r="G15" s="233">
        <v>0</v>
      </c>
      <c r="H15" s="233">
        <v>0</v>
      </c>
      <c r="K15" s="424" t="s">
        <v>977</v>
      </c>
      <c r="L15" s="425">
        <v>38</v>
      </c>
      <c r="M15" s="426">
        <v>30</v>
      </c>
      <c r="N15" s="427">
        <f t="shared" si="0"/>
        <v>0.375</v>
      </c>
      <c r="O15" s="426">
        <v>8</v>
      </c>
      <c r="P15" s="427">
        <f t="shared" si="1"/>
        <v>0.1</v>
      </c>
    </row>
    <row r="16" spans="1:16">
      <c r="B16" s="231" t="s">
        <v>198</v>
      </c>
      <c r="C16" s="232">
        <v>32</v>
      </c>
      <c r="D16" s="111">
        <v>0.19502681618722573</v>
      </c>
      <c r="E16" s="233">
        <v>32</v>
      </c>
      <c r="F16" s="233">
        <v>0</v>
      </c>
      <c r="G16" s="233">
        <v>0</v>
      </c>
      <c r="H16" s="233">
        <v>0</v>
      </c>
      <c r="K16" s="424" t="s">
        <v>978</v>
      </c>
      <c r="L16" s="425">
        <v>5</v>
      </c>
      <c r="M16" s="426">
        <v>5</v>
      </c>
      <c r="N16" s="427">
        <f t="shared" si="0"/>
        <v>0.15625</v>
      </c>
      <c r="O16" s="426">
        <v>0</v>
      </c>
      <c r="P16" s="427">
        <f t="shared" si="1"/>
        <v>0</v>
      </c>
    </row>
    <row r="17" spans="2:16">
      <c r="B17" s="231" t="s">
        <v>199</v>
      </c>
      <c r="C17" s="232">
        <v>3</v>
      </c>
      <c r="D17" s="111">
        <v>1.8283764017552415E-2</v>
      </c>
      <c r="E17" s="233">
        <v>3</v>
      </c>
      <c r="F17" s="233">
        <v>0</v>
      </c>
      <c r="G17" s="233">
        <v>0</v>
      </c>
      <c r="H17" s="233">
        <v>0</v>
      </c>
      <c r="K17" s="424" t="s">
        <v>979</v>
      </c>
      <c r="L17" s="425">
        <v>107</v>
      </c>
      <c r="M17" s="426">
        <v>94</v>
      </c>
      <c r="N17" s="427">
        <f t="shared" si="0"/>
        <v>31.333333333333332</v>
      </c>
      <c r="O17" s="426">
        <v>13</v>
      </c>
      <c r="P17" s="427">
        <f t="shared" si="1"/>
        <v>4.333333333333333</v>
      </c>
    </row>
    <row r="18" spans="2:16" ht="24">
      <c r="B18" s="231" t="s">
        <v>200</v>
      </c>
      <c r="C18" s="232">
        <v>805</v>
      </c>
      <c r="D18" s="111">
        <v>4.9061433447098981</v>
      </c>
      <c r="E18" s="233">
        <v>804</v>
      </c>
      <c r="F18" s="233">
        <v>1</v>
      </c>
      <c r="G18" s="233">
        <v>0</v>
      </c>
      <c r="H18" s="233">
        <v>0</v>
      </c>
      <c r="K18" s="424" t="s">
        <v>980</v>
      </c>
      <c r="L18" s="425">
        <v>16</v>
      </c>
      <c r="M18" s="426">
        <v>7</v>
      </c>
      <c r="N18" s="427">
        <f t="shared" si="0"/>
        <v>8.6956521739130436E-3</v>
      </c>
      <c r="O18" s="426">
        <v>9</v>
      </c>
      <c r="P18" s="427">
        <f t="shared" si="1"/>
        <v>1.1180124223602485E-2</v>
      </c>
    </row>
    <row r="19" spans="2:16" ht="24">
      <c r="B19" s="231" t="s">
        <v>201</v>
      </c>
      <c r="C19" s="232">
        <v>23</v>
      </c>
      <c r="D19" s="111">
        <v>0.14017552413456849</v>
      </c>
      <c r="E19" s="233">
        <v>23</v>
      </c>
      <c r="F19" s="233">
        <v>0</v>
      </c>
      <c r="G19" s="233">
        <v>0</v>
      </c>
      <c r="H19" s="233">
        <v>0</v>
      </c>
      <c r="K19" s="424" t="s">
        <v>981</v>
      </c>
      <c r="L19" s="425">
        <v>185</v>
      </c>
      <c r="M19" s="426">
        <v>157</v>
      </c>
      <c r="N19" s="427">
        <f t="shared" si="0"/>
        <v>6.8260869565217392</v>
      </c>
      <c r="O19" s="426">
        <v>28</v>
      </c>
      <c r="P19" s="427">
        <f t="shared" si="1"/>
        <v>1.2173913043478262</v>
      </c>
    </row>
    <row r="20" spans="2:16" ht="24">
      <c r="B20" s="231" t="s">
        <v>202</v>
      </c>
      <c r="C20" s="232">
        <v>326</v>
      </c>
      <c r="D20" s="111">
        <v>1.986835689907362</v>
      </c>
      <c r="E20" s="233">
        <v>322</v>
      </c>
      <c r="F20" s="233">
        <v>3</v>
      </c>
      <c r="G20" s="233">
        <v>0</v>
      </c>
      <c r="H20" s="233">
        <v>1</v>
      </c>
      <c r="K20" s="424" t="s">
        <v>982</v>
      </c>
      <c r="L20" s="425">
        <v>111</v>
      </c>
      <c r="M20" s="426">
        <v>106</v>
      </c>
      <c r="N20" s="427">
        <f t="shared" si="0"/>
        <v>0.32515337423312884</v>
      </c>
      <c r="O20" s="426">
        <v>5</v>
      </c>
      <c r="P20" s="427">
        <f t="shared" si="1"/>
        <v>1.5337423312883436E-2</v>
      </c>
    </row>
    <row r="21" spans="2:16" ht="24">
      <c r="B21" s="231" t="s">
        <v>203</v>
      </c>
      <c r="C21" s="232">
        <v>10</v>
      </c>
      <c r="D21" s="111">
        <v>6.0945880058508047E-2</v>
      </c>
      <c r="E21" s="233">
        <v>10</v>
      </c>
      <c r="F21" s="233">
        <v>0</v>
      </c>
      <c r="G21" s="233">
        <v>0</v>
      </c>
      <c r="H21" s="233">
        <v>0</v>
      </c>
      <c r="K21" s="424" t="s">
        <v>983</v>
      </c>
      <c r="L21" s="425">
        <v>68</v>
      </c>
      <c r="M21" s="426">
        <v>66</v>
      </c>
      <c r="N21" s="427">
        <f t="shared" si="0"/>
        <v>6.6</v>
      </c>
      <c r="O21" s="426">
        <v>2</v>
      </c>
      <c r="P21" s="427">
        <f t="shared" si="1"/>
        <v>0.2</v>
      </c>
    </row>
    <row r="22" spans="2:16" ht="24">
      <c r="B22" s="231" t="s">
        <v>204</v>
      </c>
      <c r="C22" s="232">
        <v>18</v>
      </c>
      <c r="D22" s="111">
        <v>0.10970258410531449</v>
      </c>
      <c r="E22" s="233">
        <v>18</v>
      </c>
      <c r="F22" s="233">
        <v>0</v>
      </c>
      <c r="G22" s="233">
        <v>0</v>
      </c>
      <c r="H22" s="233">
        <v>0</v>
      </c>
      <c r="K22" s="424" t="s">
        <v>984</v>
      </c>
      <c r="L22" s="425">
        <v>399</v>
      </c>
      <c r="M22" s="426">
        <v>380</v>
      </c>
      <c r="N22" s="427">
        <f t="shared" si="0"/>
        <v>21.111111111111111</v>
      </c>
      <c r="O22" s="426">
        <v>19</v>
      </c>
      <c r="P22" s="427">
        <f t="shared" si="1"/>
        <v>1.0555555555555556</v>
      </c>
    </row>
    <row r="23" spans="2:16" ht="24">
      <c r="B23" s="231" t="s">
        <v>205</v>
      </c>
      <c r="C23" s="232">
        <v>10</v>
      </c>
      <c r="D23" s="111">
        <v>6.0945880058508047E-2</v>
      </c>
      <c r="E23" s="233">
        <v>10</v>
      </c>
      <c r="F23" s="233">
        <v>0</v>
      </c>
      <c r="G23" s="233">
        <v>0</v>
      </c>
      <c r="H23" s="233">
        <v>0</v>
      </c>
      <c r="K23" s="424" t="s">
        <v>985</v>
      </c>
      <c r="L23" s="425">
        <v>3</v>
      </c>
      <c r="M23" s="426">
        <v>2</v>
      </c>
      <c r="N23" s="427">
        <f t="shared" si="0"/>
        <v>0.2</v>
      </c>
      <c r="O23" s="426">
        <v>1</v>
      </c>
      <c r="P23" s="427">
        <f t="shared" si="1"/>
        <v>0.1</v>
      </c>
    </row>
    <row r="24" spans="2:16" ht="24">
      <c r="B24" s="231" t="s">
        <v>206</v>
      </c>
      <c r="C24" s="232">
        <v>77</v>
      </c>
      <c r="D24" s="111">
        <v>0.46928327645051199</v>
      </c>
      <c r="E24" s="233">
        <v>76</v>
      </c>
      <c r="F24" s="233">
        <v>0</v>
      </c>
      <c r="G24" s="233">
        <v>0</v>
      </c>
      <c r="H24" s="233">
        <v>1</v>
      </c>
      <c r="K24" s="424" t="s">
        <v>986</v>
      </c>
      <c r="L24" s="425">
        <v>31</v>
      </c>
      <c r="M24" s="426">
        <v>31</v>
      </c>
      <c r="N24" s="427">
        <f t="shared" si="0"/>
        <v>0.40259740259740262</v>
      </c>
      <c r="O24" s="426">
        <v>0</v>
      </c>
      <c r="P24" s="427">
        <f t="shared" si="1"/>
        <v>0</v>
      </c>
    </row>
    <row r="25" spans="2:16" ht="24">
      <c r="B25" s="231" t="s">
        <v>207</v>
      </c>
      <c r="C25" s="232">
        <v>147</v>
      </c>
      <c r="D25" s="111">
        <v>0.89590443686006827</v>
      </c>
      <c r="E25" s="233">
        <v>146</v>
      </c>
      <c r="F25" s="233">
        <v>1</v>
      </c>
      <c r="G25" s="233">
        <v>0</v>
      </c>
      <c r="H25" s="233">
        <v>0</v>
      </c>
      <c r="K25" s="424" t="s">
        <v>987</v>
      </c>
      <c r="L25" s="425">
        <v>169</v>
      </c>
      <c r="M25" s="426">
        <v>167</v>
      </c>
      <c r="N25" s="427">
        <f t="shared" si="0"/>
        <v>1.1360544217687074</v>
      </c>
      <c r="O25" s="426">
        <v>2</v>
      </c>
      <c r="P25" s="427">
        <f t="shared" si="1"/>
        <v>1.3605442176870748E-2</v>
      </c>
    </row>
    <row r="26" spans="2:16" ht="24">
      <c r="B26" s="231" t="s">
        <v>208</v>
      </c>
      <c r="C26" s="232">
        <v>24</v>
      </c>
      <c r="D26" s="111">
        <v>0.14627011214041932</v>
      </c>
      <c r="E26" s="233">
        <v>24</v>
      </c>
      <c r="F26" s="233">
        <v>0</v>
      </c>
      <c r="G26" s="233">
        <v>0</v>
      </c>
      <c r="H26" s="233">
        <v>0</v>
      </c>
      <c r="K26" s="424" t="s">
        <v>988</v>
      </c>
      <c r="L26" s="425">
        <v>12</v>
      </c>
      <c r="M26" s="426">
        <v>12</v>
      </c>
      <c r="N26" s="427">
        <f t="shared" si="0"/>
        <v>0.5</v>
      </c>
      <c r="O26" s="426">
        <v>0</v>
      </c>
      <c r="P26" s="427">
        <f t="shared" si="1"/>
        <v>0</v>
      </c>
    </row>
    <row r="27" spans="2:16">
      <c r="B27" s="231" t="s">
        <v>209</v>
      </c>
      <c r="C27" s="232">
        <v>62</v>
      </c>
      <c r="D27" s="111">
        <v>0.37786445636274985</v>
      </c>
      <c r="E27" s="233">
        <v>62</v>
      </c>
      <c r="F27" s="233">
        <v>0</v>
      </c>
      <c r="G27" s="233">
        <v>0</v>
      </c>
      <c r="H27" s="233">
        <v>0</v>
      </c>
      <c r="K27" s="424" t="s">
        <v>989</v>
      </c>
      <c r="L27" s="425">
        <v>50</v>
      </c>
      <c r="M27" s="426">
        <v>49</v>
      </c>
      <c r="N27" s="427">
        <f t="shared" si="0"/>
        <v>0.79032258064516125</v>
      </c>
      <c r="O27" s="426">
        <v>1</v>
      </c>
      <c r="P27" s="427">
        <f t="shared" si="1"/>
        <v>1.6129032258064516E-2</v>
      </c>
    </row>
    <row r="28" spans="2:16">
      <c r="B28" s="231" t="s">
        <v>210</v>
      </c>
      <c r="C28" s="232">
        <v>2</v>
      </c>
      <c r="D28" s="111">
        <v>1.2189176011701608E-2</v>
      </c>
      <c r="E28" s="233">
        <v>2</v>
      </c>
      <c r="F28" s="233">
        <v>0</v>
      </c>
      <c r="G28" s="233">
        <v>0</v>
      </c>
      <c r="H28" s="233">
        <v>0</v>
      </c>
      <c r="K28" s="424" t="s">
        <v>990</v>
      </c>
      <c r="L28" s="425">
        <v>189</v>
      </c>
      <c r="M28" s="426">
        <v>171</v>
      </c>
      <c r="N28" s="427">
        <f t="shared" si="0"/>
        <v>85.5</v>
      </c>
      <c r="O28" s="426">
        <v>18</v>
      </c>
      <c r="P28" s="427">
        <f t="shared" si="1"/>
        <v>9</v>
      </c>
    </row>
    <row r="29" spans="2:16">
      <c r="B29" s="231" t="s">
        <v>211</v>
      </c>
      <c r="C29" s="232">
        <v>6</v>
      </c>
      <c r="D29" s="111">
        <v>3.6567528035104831E-2</v>
      </c>
      <c r="E29" s="233">
        <v>6</v>
      </c>
      <c r="F29" s="233">
        <v>0</v>
      </c>
      <c r="G29" s="233">
        <v>0</v>
      </c>
      <c r="H29" s="233">
        <v>0</v>
      </c>
      <c r="K29" s="424" t="s">
        <v>991</v>
      </c>
      <c r="L29" s="425">
        <v>36</v>
      </c>
      <c r="M29" s="426">
        <v>32</v>
      </c>
      <c r="N29" s="427">
        <f t="shared" si="0"/>
        <v>5.333333333333333</v>
      </c>
      <c r="O29" s="426">
        <v>4</v>
      </c>
      <c r="P29" s="427">
        <f t="shared" si="1"/>
        <v>0.66666666666666663</v>
      </c>
    </row>
    <row r="30" spans="2:16" ht="24">
      <c r="B30" s="231" t="s">
        <v>212</v>
      </c>
      <c r="C30" s="232">
        <v>13</v>
      </c>
      <c r="D30" s="111">
        <v>7.9229644076060465E-2</v>
      </c>
      <c r="E30" s="233">
        <v>13</v>
      </c>
      <c r="F30" s="233">
        <v>0</v>
      </c>
      <c r="G30" s="233">
        <v>0</v>
      </c>
      <c r="H30" s="233">
        <v>0</v>
      </c>
      <c r="K30" s="424" t="s">
        <v>992</v>
      </c>
      <c r="L30" s="425">
        <v>103</v>
      </c>
      <c r="M30" s="426">
        <v>96</v>
      </c>
      <c r="N30" s="427">
        <f t="shared" si="0"/>
        <v>7.384615384615385</v>
      </c>
      <c r="O30" s="426">
        <v>7</v>
      </c>
      <c r="P30" s="427">
        <f t="shared" si="1"/>
        <v>0.53846153846153844</v>
      </c>
    </row>
    <row r="31" spans="2:16" ht="48">
      <c r="B31" s="231" t="s">
        <v>213</v>
      </c>
      <c r="C31" s="232">
        <v>21</v>
      </c>
      <c r="D31" s="111">
        <v>0.12798634812286688</v>
      </c>
      <c r="E31" s="233">
        <v>21</v>
      </c>
      <c r="F31" s="233">
        <v>0</v>
      </c>
      <c r="G31" s="233">
        <v>0</v>
      </c>
      <c r="H31" s="233">
        <v>0</v>
      </c>
      <c r="K31" s="424" t="s">
        <v>993</v>
      </c>
      <c r="L31" s="425">
        <v>7</v>
      </c>
      <c r="M31" s="426">
        <v>7</v>
      </c>
      <c r="N31" s="427">
        <f t="shared" si="0"/>
        <v>0.33333333333333331</v>
      </c>
      <c r="O31" s="426">
        <v>0</v>
      </c>
      <c r="P31" s="427">
        <f t="shared" si="1"/>
        <v>0</v>
      </c>
    </row>
    <row r="32" spans="2:16" ht="24">
      <c r="B32" s="231" t="s">
        <v>214</v>
      </c>
      <c r="C32" s="232">
        <v>13</v>
      </c>
      <c r="D32" s="111">
        <v>7.9229644076060465E-2</v>
      </c>
      <c r="E32" s="233">
        <v>12</v>
      </c>
      <c r="F32" s="233">
        <v>1</v>
      </c>
      <c r="G32" s="233">
        <v>0</v>
      </c>
      <c r="H32" s="233">
        <v>0</v>
      </c>
      <c r="K32" s="424" t="s">
        <v>994</v>
      </c>
      <c r="L32" s="425">
        <v>53</v>
      </c>
      <c r="M32" s="426">
        <v>52</v>
      </c>
      <c r="N32" s="427">
        <f t="shared" si="0"/>
        <v>4</v>
      </c>
      <c r="O32" s="426">
        <v>1</v>
      </c>
      <c r="P32" s="427">
        <f t="shared" si="1"/>
        <v>7.6923076923076927E-2</v>
      </c>
    </row>
    <row r="33" spans="2:16" ht="24">
      <c r="B33" s="231" t="s">
        <v>215</v>
      </c>
      <c r="C33" s="232">
        <v>14</v>
      </c>
      <c r="D33" s="111">
        <v>8.5324232081911269E-2</v>
      </c>
      <c r="E33" s="233">
        <v>14</v>
      </c>
      <c r="F33" s="233">
        <v>0</v>
      </c>
      <c r="G33" s="233">
        <v>0</v>
      </c>
      <c r="H33" s="233">
        <v>0</v>
      </c>
      <c r="K33" s="424" t="s">
        <v>995</v>
      </c>
      <c r="L33" s="425">
        <v>9</v>
      </c>
      <c r="M33" s="426">
        <v>9</v>
      </c>
      <c r="N33" s="427">
        <f t="shared" si="0"/>
        <v>0.6428571428571429</v>
      </c>
      <c r="O33" s="426">
        <v>0</v>
      </c>
      <c r="P33" s="427">
        <f t="shared" si="1"/>
        <v>0</v>
      </c>
    </row>
    <row r="34" spans="2:16" ht="24">
      <c r="B34" s="231" t="s">
        <v>216</v>
      </c>
      <c r="C34" s="232">
        <v>91</v>
      </c>
      <c r="D34" s="111">
        <v>0.55460750853242324</v>
      </c>
      <c r="E34" s="233">
        <v>91</v>
      </c>
      <c r="F34" s="233">
        <v>0</v>
      </c>
      <c r="G34" s="233">
        <v>0</v>
      </c>
      <c r="H34" s="233">
        <v>0</v>
      </c>
      <c r="K34" s="424" t="s">
        <v>996</v>
      </c>
      <c r="L34" s="425">
        <v>110</v>
      </c>
      <c r="M34" s="426">
        <v>104</v>
      </c>
      <c r="N34" s="427">
        <f t="shared" si="0"/>
        <v>1.1428571428571428</v>
      </c>
      <c r="O34" s="426">
        <v>6</v>
      </c>
      <c r="P34" s="427">
        <f t="shared" si="1"/>
        <v>6.5934065934065936E-2</v>
      </c>
    </row>
    <row r="35" spans="2:16" ht="24">
      <c r="B35" s="231" t="s">
        <v>217</v>
      </c>
      <c r="C35" s="232">
        <v>5</v>
      </c>
      <c r="D35" s="111">
        <v>3.0472940029254023E-2</v>
      </c>
      <c r="E35" s="233">
        <v>5</v>
      </c>
      <c r="F35" s="233">
        <v>0</v>
      </c>
      <c r="G35" s="233">
        <v>0</v>
      </c>
      <c r="H35" s="233">
        <v>0</v>
      </c>
      <c r="K35" s="424" t="s">
        <v>997</v>
      </c>
      <c r="L35" s="425">
        <v>1</v>
      </c>
      <c r="M35" s="426">
        <v>0</v>
      </c>
      <c r="N35" s="427">
        <f t="shared" si="0"/>
        <v>0</v>
      </c>
      <c r="O35" s="426">
        <v>1</v>
      </c>
      <c r="P35" s="427">
        <f t="shared" si="1"/>
        <v>0.2</v>
      </c>
    </row>
    <row r="36" spans="2:16" ht="24">
      <c r="B36" s="231" t="s">
        <v>218</v>
      </c>
      <c r="C36" s="232">
        <v>44</v>
      </c>
      <c r="D36" s="111">
        <v>0.26816187225743537</v>
      </c>
      <c r="E36" s="233">
        <v>44</v>
      </c>
      <c r="F36" s="233">
        <v>0</v>
      </c>
      <c r="G36" s="233">
        <v>0</v>
      </c>
      <c r="H36" s="233">
        <v>0</v>
      </c>
      <c r="K36" s="424" t="s">
        <v>998</v>
      </c>
      <c r="L36" s="425">
        <v>653</v>
      </c>
      <c r="M36" s="426">
        <v>646</v>
      </c>
      <c r="N36" s="427">
        <f t="shared" si="0"/>
        <v>14.681818181818182</v>
      </c>
      <c r="O36" s="426">
        <v>7</v>
      </c>
      <c r="P36" s="427">
        <f t="shared" si="1"/>
        <v>0.15909090909090909</v>
      </c>
    </row>
    <row r="37" spans="2:16" ht="24">
      <c r="B37" s="231" t="s">
        <v>219</v>
      </c>
      <c r="C37" s="232">
        <v>38</v>
      </c>
      <c r="D37" s="111">
        <v>0.23159434422233058</v>
      </c>
      <c r="E37" s="233">
        <v>37</v>
      </c>
      <c r="F37" s="233">
        <v>1</v>
      </c>
      <c r="G37" s="233">
        <v>0</v>
      </c>
      <c r="H37" s="233">
        <v>0</v>
      </c>
      <c r="K37" s="424" t="s">
        <v>999</v>
      </c>
      <c r="L37" s="425">
        <v>90</v>
      </c>
      <c r="M37" s="426">
        <v>89</v>
      </c>
      <c r="N37" s="427">
        <f t="shared" si="0"/>
        <v>2.3421052631578947</v>
      </c>
      <c r="O37" s="426">
        <v>1</v>
      </c>
      <c r="P37" s="427">
        <f t="shared" si="1"/>
        <v>2.6315789473684209E-2</v>
      </c>
    </row>
    <row r="38" spans="2:16">
      <c r="B38" s="231" t="s">
        <v>220</v>
      </c>
      <c r="C38" s="232">
        <v>3</v>
      </c>
      <c r="D38" s="111">
        <v>1.8283764017552415E-2</v>
      </c>
      <c r="E38" s="233">
        <v>3</v>
      </c>
      <c r="F38" s="233">
        <v>0</v>
      </c>
      <c r="G38" s="233">
        <v>0</v>
      </c>
      <c r="H38" s="233">
        <v>0</v>
      </c>
      <c r="K38" s="424" t="s">
        <v>1000</v>
      </c>
      <c r="L38" s="425">
        <v>776</v>
      </c>
      <c r="M38" s="426">
        <v>771</v>
      </c>
      <c r="N38" s="427">
        <f t="shared" si="0"/>
        <v>257</v>
      </c>
      <c r="O38" s="426">
        <v>5</v>
      </c>
      <c r="P38" s="427">
        <f t="shared" si="1"/>
        <v>1.6666666666666667</v>
      </c>
    </row>
    <row r="39" spans="2:16" ht="24">
      <c r="B39" s="231" t="s">
        <v>902</v>
      </c>
      <c r="C39" s="232">
        <v>2</v>
      </c>
      <c r="D39" s="111">
        <v>1.2189176011701608E-2</v>
      </c>
      <c r="E39" s="233">
        <v>2</v>
      </c>
      <c r="F39" s="233">
        <v>0</v>
      </c>
      <c r="G39" s="233">
        <v>0</v>
      </c>
      <c r="H39" s="233">
        <v>0</v>
      </c>
      <c r="K39" s="424" t="s">
        <v>1001</v>
      </c>
      <c r="L39" s="425">
        <v>337</v>
      </c>
      <c r="M39" s="426">
        <v>327</v>
      </c>
      <c r="N39" s="427">
        <f t="shared" si="0"/>
        <v>163.5</v>
      </c>
      <c r="O39" s="426">
        <v>10</v>
      </c>
      <c r="P39" s="427">
        <f t="shared" si="1"/>
        <v>5</v>
      </c>
    </row>
    <row r="40" spans="2:16" ht="48">
      <c r="B40" s="231" t="s">
        <v>221</v>
      </c>
      <c r="C40" s="232">
        <v>23</v>
      </c>
      <c r="D40" s="111">
        <v>0.14017552413456849</v>
      </c>
      <c r="E40" s="233">
        <v>22</v>
      </c>
      <c r="F40" s="233">
        <v>0</v>
      </c>
      <c r="G40" s="233">
        <v>0</v>
      </c>
      <c r="H40" s="233">
        <v>1</v>
      </c>
      <c r="K40" s="424" t="s">
        <v>1002</v>
      </c>
      <c r="L40" s="425">
        <v>1058</v>
      </c>
      <c r="M40" s="426">
        <v>782</v>
      </c>
      <c r="N40" s="427">
        <f t="shared" si="0"/>
        <v>34</v>
      </c>
      <c r="O40" s="426">
        <v>276</v>
      </c>
      <c r="P40" s="427">
        <f t="shared" si="1"/>
        <v>12</v>
      </c>
    </row>
    <row r="41" spans="2:16" ht="24">
      <c r="B41" s="231" t="s">
        <v>826</v>
      </c>
      <c r="C41" s="232">
        <v>1</v>
      </c>
      <c r="D41" s="111">
        <v>6.094588005850804E-3</v>
      </c>
      <c r="E41" s="233">
        <v>1</v>
      </c>
      <c r="F41" s="233">
        <v>0</v>
      </c>
      <c r="G41" s="233">
        <v>0</v>
      </c>
      <c r="H41" s="233">
        <v>0</v>
      </c>
      <c r="K41" s="424" t="s">
        <v>1003</v>
      </c>
      <c r="L41" s="425">
        <v>733</v>
      </c>
      <c r="M41" s="426">
        <v>379</v>
      </c>
      <c r="N41" s="427">
        <f t="shared" si="0"/>
        <v>379</v>
      </c>
      <c r="O41" s="426">
        <v>354</v>
      </c>
      <c r="P41" s="427">
        <f t="shared" si="1"/>
        <v>354</v>
      </c>
    </row>
    <row r="42" spans="2:16" ht="36">
      <c r="B42" s="231" t="s">
        <v>222</v>
      </c>
      <c r="C42" s="232">
        <v>7</v>
      </c>
      <c r="D42" s="111">
        <v>4.2662116040955635E-2</v>
      </c>
      <c r="E42" s="233">
        <v>6</v>
      </c>
      <c r="F42" s="233">
        <v>1</v>
      </c>
      <c r="G42" s="233">
        <v>0</v>
      </c>
      <c r="H42" s="233">
        <v>0</v>
      </c>
      <c r="K42" s="424" t="s">
        <v>1004</v>
      </c>
      <c r="L42" s="425">
        <v>723</v>
      </c>
      <c r="M42" s="426">
        <v>701</v>
      </c>
      <c r="N42" s="427">
        <f t="shared" si="0"/>
        <v>100.14285714285714</v>
      </c>
      <c r="O42" s="426">
        <v>22</v>
      </c>
      <c r="P42" s="427">
        <f t="shared" si="1"/>
        <v>3.1428571428571428</v>
      </c>
    </row>
    <row r="43" spans="2:16" ht="36">
      <c r="B43" s="231" t="s">
        <v>223</v>
      </c>
      <c r="C43" s="232">
        <v>41</v>
      </c>
      <c r="D43" s="111">
        <v>0.24987810823988299</v>
      </c>
      <c r="E43" s="233">
        <v>41</v>
      </c>
      <c r="F43" s="233">
        <v>0</v>
      </c>
      <c r="G43" s="233">
        <v>0</v>
      </c>
      <c r="H43" s="233">
        <v>0</v>
      </c>
      <c r="K43" s="424" t="s">
        <v>1005</v>
      </c>
      <c r="L43" s="425">
        <v>6</v>
      </c>
      <c r="M43" s="426">
        <v>6</v>
      </c>
      <c r="N43" s="427">
        <f t="shared" si="0"/>
        <v>0.14634146341463414</v>
      </c>
      <c r="O43" s="426">
        <v>0</v>
      </c>
      <c r="P43" s="427">
        <f t="shared" si="1"/>
        <v>0</v>
      </c>
    </row>
    <row r="44" spans="2:16" ht="37.5" customHeight="1">
      <c r="B44" s="231" t="s">
        <v>224</v>
      </c>
      <c r="C44" s="232">
        <v>33</v>
      </c>
      <c r="D44" s="111">
        <v>0.20112140419307656</v>
      </c>
      <c r="E44" s="233">
        <v>33</v>
      </c>
      <c r="F44" s="233">
        <v>0</v>
      </c>
      <c r="G44" s="233">
        <v>0</v>
      </c>
      <c r="H44" s="233">
        <v>0</v>
      </c>
      <c r="K44" s="424" t="s">
        <v>1006</v>
      </c>
      <c r="L44" s="425">
        <v>79</v>
      </c>
      <c r="M44" s="426">
        <v>67</v>
      </c>
      <c r="N44" s="427">
        <f t="shared" si="0"/>
        <v>2.0303030303030303</v>
      </c>
      <c r="O44" s="426">
        <v>12</v>
      </c>
      <c r="P44" s="427">
        <f t="shared" si="1"/>
        <v>0.36363636363636365</v>
      </c>
    </row>
    <row r="45" spans="2:16" ht="12" customHeight="1">
      <c r="B45" s="231" t="s">
        <v>947</v>
      </c>
      <c r="C45" s="232">
        <v>2</v>
      </c>
      <c r="D45" s="111">
        <v>1.2189176011701608E-2</v>
      </c>
      <c r="E45" s="233">
        <v>2</v>
      </c>
      <c r="F45" s="233">
        <v>0</v>
      </c>
      <c r="G45" s="233">
        <v>0</v>
      </c>
      <c r="H45" s="233">
        <v>0</v>
      </c>
      <c r="K45" s="424" t="s">
        <v>1007</v>
      </c>
      <c r="L45" s="425">
        <v>136</v>
      </c>
      <c r="M45" s="426">
        <v>71</v>
      </c>
      <c r="N45" s="427">
        <f t="shared" si="0"/>
        <v>35.5</v>
      </c>
      <c r="O45" s="426">
        <v>65</v>
      </c>
      <c r="P45" s="427">
        <f t="shared" si="1"/>
        <v>32.5</v>
      </c>
    </row>
    <row r="46" spans="2:16" ht="24">
      <c r="B46" s="231" t="s">
        <v>225</v>
      </c>
      <c r="C46" s="232">
        <v>6</v>
      </c>
      <c r="D46" s="111">
        <v>3.6567528035104831E-2</v>
      </c>
      <c r="E46" s="233">
        <v>6</v>
      </c>
      <c r="F46" s="233">
        <v>0</v>
      </c>
      <c r="G46" s="233">
        <v>0</v>
      </c>
      <c r="H46" s="233">
        <v>0</v>
      </c>
      <c r="K46" s="424" t="s">
        <v>1008</v>
      </c>
      <c r="L46" s="425">
        <v>104</v>
      </c>
      <c r="M46" s="426">
        <v>31</v>
      </c>
      <c r="N46" s="427">
        <f t="shared" si="0"/>
        <v>5.166666666666667</v>
      </c>
      <c r="O46" s="426">
        <v>73</v>
      </c>
      <c r="P46" s="427">
        <f t="shared" si="1"/>
        <v>12.166666666666666</v>
      </c>
    </row>
    <row r="47" spans="2:16" ht="24">
      <c r="B47" s="231" t="s">
        <v>226</v>
      </c>
      <c r="C47" s="232">
        <v>10</v>
      </c>
      <c r="D47" s="111">
        <v>6.0945880058508047E-2</v>
      </c>
      <c r="E47" s="233">
        <v>10</v>
      </c>
      <c r="F47" s="233">
        <v>0</v>
      </c>
      <c r="G47" s="233">
        <v>0</v>
      </c>
      <c r="H47" s="233">
        <v>0</v>
      </c>
      <c r="K47" s="424" t="s">
        <v>1009</v>
      </c>
      <c r="L47" s="425">
        <v>713</v>
      </c>
      <c r="M47" s="426">
        <v>331</v>
      </c>
      <c r="N47" s="427">
        <f t="shared" si="0"/>
        <v>33.1</v>
      </c>
      <c r="O47" s="426">
        <v>382</v>
      </c>
      <c r="P47" s="427">
        <f t="shared" si="1"/>
        <v>38.200000000000003</v>
      </c>
    </row>
    <row r="48" spans="2:16">
      <c r="B48" s="231" t="s">
        <v>227</v>
      </c>
      <c r="C48" s="232">
        <v>11</v>
      </c>
      <c r="D48" s="111">
        <v>6.7040468064358844E-2</v>
      </c>
      <c r="E48" s="233">
        <v>11</v>
      </c>
      <c r="F48" s="233">
        <v>0</v>
      </c>
      <c r="G48" s="233">
        <v>0</v>
      </c>
      <c r="H48" s="233">
        <v>0</v>
      </c>
      <c r="K48" s="424" t="s">
        <v>1010</v>
      </c>
      <c r="L48" s="425">
        <v>4</v>
      </c>
      <c r="M48" s="426">
        <v>2</v>
      </c>
      <c r="N48" s="427">
        <f t="shared" si="0"/>
        <v>0.18181818181818182</v>
      </c>
      <c r="O48" s="426">
        <v>2</v>
      </c>
      <c r="P48" s="427">
        <f t="shared" si="1"/>
        <v>0.18181818181818182</v>
      </c>
    </row>
    <row r="49" spans="2:16" ht="36">
      <c r="B49" s="231" t="s">
        <v>228</v>
      </c>
      <c r="C49" s="232">
        <v>174</v>
      </c>
      <c r="D49" s="111">
        <v>1.0604583130180401</v>
      </c>
      <c r="E49" s="233">
        <v>174</v>
      </c>
      <c r="F49" s="233">
        <v>0</v>
      </c>
      <c r="G49" s="233">
        <v>0</v>
      </c>
      <c r="H49" s="233">
        <v>0</v>
      </c>
      <c r="K49" s="424" t="s">
        <v>1011</v>
      </c>
      <c r="L49" s="425">
        <v>9</v>
      </c>
      <c r="M49" s="426">
        <v>4</v>
      </c>
      <c r="N49" s="427">
        <f t="shared" si="0"/>
        <v>2.2988505747126436E-2</v>
      </c>
      <c r="O49" s="426">
        <v>5</v>
      </c>
      <c r="P49" s="427">
        <f t="shared" si="1"/>
        <v>2.8735632183908046E-2</v>
      </c>
    </row>
    <row r="50" spans="2:16" ht="24">
      <c r="B50" s="231" t="s">
        <v>229</v>
      </c>
      <c r="C50" s="232">
        <v>22</v>
      </c>
      <c r="D50" s="111">
        <v>0.13408093612871769</v>
      </c>
      <c r="E50" s="233">
        <v>22</v>
      </c>
      <c r="F50" s="233">
        <v>0</v>
      </c>
      <c r="G50" s="233">
        <v>0</v>
      </c>
      <c r="H50" s="233">
        <v>0</v>
      </c>
      <c r="K50" s="424" t="s">
        <v>1012</v>
      </c>
      <c r="L50" s="425">
        <v>6</v>
      </c>
      <c r="M50" s="426">
        <v>5</v>
      </c>
      <c r="N50" s="427">
        <f t="shared" si="0"/>
        <v>0.22727272727272727</v>
      </c>
      <c r="O50" s="426">
        <v>1</v>
      </c>
      <c r="P50" s="427">
        <f t="shared" si="1"/>
        <v>4.5454545454545456E-2</v>
      </c>
    </row>
    <row r="51" spans="2:16" ht="12.75" customHeight="1">
      <c r="B51" s="231" t="s">
        <v>230</v>
      </c>
      <c r="C51" s="232">
        <v>1</v>
      </c>
      <c r="D51" s="111">
        <v>6.094588005850804E-3</v>
      </c>
      <c r="E51" s="233">
        <v>1</v>
      </c>
      <c r="F51" s="233">
        <v>0</v>
      </c>
      <c r="G51" s="233">
        <v>0</v>
      </c>
      <c r="H51" s="233">
        <v>0</v>
      </c>
      <c r="K51" s="424" t="s">
        <v>1013</v>
      </c>
      <c r="L51" s="425">
        <v>32</v>
      </c>
      <c r="M51" s="426">
        <v>31</v>
      </c>
      <c r="N51" s="427">
        <f t="shared" si="0"/>
        <v>31</v>
      </c>
      <c r="O51" s="426">
        <v>1</v>
      </c>
      <c r="P51" s="427">
        <f t="shared" si="1"/>
        <v>1</v>
      </c>
    </row>
    <row r="52" spans="2:16" ht="24">
      <c r="B52" s="231" t="s">
        <v>231</v>
      </c>
      <c r="C52" s="232">
        <v>10</v>
      </c>
      <c r="D52" s="111">
        <v>6.0945880058508047E-2</v>
      </c>
      <c r="E52" s="233">
        <v>10</v>
      </c>
      <c r="F52" s="233">
        <v>0</v>
      </c>
      <c r="G52" s="233">
        <v>0</v>
      </c>
      <c r="H52" s="233">
        <v>0</v>
      </c>
      <c r="K52" s="424" t="s">
        <v>1014</v>
      </c>
      <c r="L52" s="425">
        <v>7</v>
      </c>
      <c r="M52" s="426">
        <v>6</v>
      </c>
      <c r="N52" s="427">
        <f t="shared" si="0"/>
        <v>0.6</v>
      </c>
      <c r="O52" s="426">
        <v>1</v>
      </c>
      <c r="P52" s="427">
        <f t="shared" si="1"/>
        <v>0.1</v>
      </c>
    </row>
    <row r="53" spans="2:16" ht="13.5" customHeight="1">
      <c r="B53" s="231" t="s">
        <v>232</v>
      </c>
      <c r="C53" s="232">
        <v>4</v>
      </c>
      <c r="D53" s="111">
        <v>2.4378352023403216E-2</v>
      </c>
      <c r="E53" s="233">
        <v>4</v>
      </c>
      <c r="F53" s="233">
        <v>0</v>
      </c>
      <c r="G53" s="233">
        <v>0</v>
      </c>
      <c r="H53" s="233">
        <v>0</v>
      </c>
      <c r="K53" s="424" t="s">
        <v>1015</v>
      </c>
      <c r="L53" s="425">
        <v>10</v>
      </c>
      <c r="M53" s="426">
        <v>6</v>
      </c>
      <c r="N53" s="427">
        <f t="shared" si="0"/>
        <v>1.5</v>
      </c>
      <c r="O53" s="426">
        <v>4</v>
      </c>
      <c r="P53" s="427">
        <f t="shared" si="1"/>
        <v>1</v>
      </c>
    </row>
    <row r="54" spans="2:16" ht="24">
      <c r="B54" s="231" t="s">
        <v>233</v>
      </c>
      <c r="C54" s="232">
        <v>40</v>
      </c>
      <c r="D54" s="111">
        <v>0.24378352023403219</v>
      </c>
      <c r="E54" s="233">
        <v>39</v>
      </c>
      <c r="F54" s="233">
        <v>1</v>
      </c>
      <c r="G54" s="233">
        <v>0</v>
      </c>
      <c r="H54" s="233">
        <v>0</v>
      </c>
      <c r="K54" s="424" t="s">
        <v>1016</v>
      </c>
      <c r="L54" s="425">
        <v>16</v>
      </c>
      <c r="M54" s="426">
        <v>7</v>
      </c>
      <c r="N54" s="427">
        <f t="shared" si="0"/>
        <v>0.17499999999999999</v>
      </c>
      <c r="O54" s="426">
        <v>9</v>
      </c>
      <c r="P54" s="427">
        <f t="shared" si="1"/>
        <v>0.22500000000000001</v>
      </c>
    </row>
    <row r="55" spans="2:16" ht="36">
      <c r="B55" s="231" t="s">
        <v>234</v>
      </c>
      <c r="C55" s="232">
        <v>34</v>
      </c>
      <c r="D55" s="111">
        <v>0.20721599219892736</v>
      </c>
      <c r="E55" s="233">
        <v>33</v>
      </c>
      <c r="F55" s="233">
        <v>0</v>
      </c>
      <c r="G55" s="233">
        <v>0</v>
      </c>
      <c r="H55" s="233">
        <v>1</v>
      </c>
      <c r="K55" s="424" t="s">
        <v>1017</v>
      </c>
      <c r="L55" s="425">
        <v>5</v>
      </c>
      <c r="M55" s="426">
        <v>3</v>
      </c>
      <c r="N55" s="427">
        <f t="shared" si="0"/>
        <v>8.8235294117647065E-2</v>
      </c>
      <c r="O55" s="426">
        <v>2</v>
      </c>
      <c r="P55" s="427">
        <f t="shared" si="1"/>
        <v>5.8823529411764705E-2</v>
      </c>
    </row>
    <row r="56" spans="2:16" ht="24">
      <c r="B56" s="231" t="s">
        <v>235</v>
      </c>
      <c r="C56" s="232">
        <v>14</v>
      </c>
      <c r="D56" s="111">
        <v>8.5324232081911269E-2</v>
      </c>
      <c r="E56" s="233">
        <v>14</v>
      </c>
      <c r="F56" s="233">
        <v>0</v>
      </c>
      <c r="G56" s="233">
        <v>0</v>
      </c>
      <c r="H56" s="233">
        <v>0</v>
      </c>
      <c r="K56" s="424" t="s">
        <v>1018</v>
      </c>
      <c r="L56" s="425">
        <v>2</v>
      </c>
      <c r="M56" s="426">
        <v>0</v>
      </c>
      <c r="N56" s="427">
        <f t="shared" si="0"/>
        <v>0</v>
      </c>
      <c r="O56" s="426">
        <v>2</v>
      </c>
      <c r="P56" s="427">
        <f t="shared" si="1"/>
        <v>0.14285714285714285</v>
      </c>
    </row>
    <row r="57" spans="2:16" ht="24">
      <c r="B57" s="231" t="s">
        <v>236</v>
      </c>
      <c r="C57" s="232">
        <v>23</v>
      </c>
      <c r="D57" s="111">
        <v>0.14017552413456849</v>
      </c>
      <c r="E57" s="233">
        <v>23</v>
      </c>
      <c r="F57" s="233">
        <v>0</v>
      </c>
      <c r="G57" s="233">
        <v>0</v>
      </c>
      <c r="H57" s="233">
        <v>0</v>
      </c>
      <c r="K57" s="424" t="s">
        <v>1019</v>
      </c>
      <c r="L57" s="425">
        <v>8</v>
      </c>
      <c r="M57" s="426">
        <v>2</v>
      </c>
      <c r="N57" s="427">
        <f t="shared" si="0"/>
        <v>8.6956521739130432E-2</v>
      </c>
      <c r="O57" s="426">
        <v>6</v>
      </c>
      <c r="P57" s="427">
        <f t="shared" si="1"/>
        <v>0.2608695652173913</v>
      </c>
    </row>
    <row r="58" spans="2:16" ht="24">
      <c r="B58" s="231" t="s">
        <v>237</v>
      </c>
      <c r="C58" s="232">
        <v>10</v>
      </c>
      <c r="D58" s="111">
        <v>6.0945880058508047E-2</v>
      </c>
      <c r="E58" s="233">
        <v>10</v>
      </c>
      <c r="F58" s="233">
        <v>0</v>
      </c>
      <c r="G58" s="233">
        <v>0</v>
      </c>
      <c r="H58" s="233">
        <v>0</v>
      </c>
      <c r="K58" s="424" t="s">
        <v>1020</v>
      </c>
      <c r="L58" s="425">
        <v>15</v>
      </c>
      <c r="M58" s="426">
        <v>7</v>
      </c>
      <c r="N58" s="427">
        <f t="shared" si="0"/>
        <v>0.7</v>
      </c>
      <c r="O58" s="426">
        <v>8</v>
      </c>
      <c r="P58" s="427">
        <f t="shared" si="1"/>
        <v>0.8</v>
      </c>
    </row>
    <row r="59" spans="2:16" ht="36">
      <c r="B59" s="231" t="s">
        <v>238</v>
      </c>
      <c r="C59" s="232">
        <v>17</v>
      </c>
      <c r="D59" s="111">
        <v>0.10360799609946368</v>
      </c>
      <c r="E59" s="233">
        <v>17</v>
      </c>
      <c r="F59" s="233">
        <v>0</v>
      </c>
      <c r="G59" s="233">
        <v>0</v>
      </c>
      <c r="H59" s="233">
        <v>0</v>
      </c>
      <c r="K59" s="424" t="s">
        <v>1021</v>
      </c>
      <c r="L59" s="425">
        <v>10</v>
      </c>
      <c r="M59" s="426">
        <v>9</v>
      </c>
      <c r="N59" s="427">
        <f t="shared" si="0"/>
        <v>0.52941176470588236</v>
      </c>
      <c r="O59" s="426">
        <v>1</v>
      </c>
      <c r="P59" s="427">
        <f t="shared" si="1"/>
        <v>5.8823529411764705E-2</v>
      </c>
    </row>
    <row r="60" spans="2:16" ht="24">
      <c r="B60" s="231" t="s">
        <v>239</v>
      </c>
      <c r="C60" s="232">
        <v>4</v>
      </c>
      <c r="D60" s="111">
        <v>2.4378352023403216E-2</v>
      </c>
      <c r="E60" s="233">
        <v>4</v>
      </c>
      <c r="F60" s="233">
        <v>0</v>
      </c>
      <c r="G60" s="233">
        <v>0</v>
      </c>
      <c r="H60" s="233">
        <v>0</v>
      </c>
      <c r="K60" s="424" t="s">
        <v>1022</v>
      </c>
      <c r="L60" s="425">
        <v>23</v>
      </c>
      <c r="M60" s="426">
        <v>19</v>
      </c>
      <c r="N60" s="427">
        <f t="shared" si="0"/>
        <v>4.75</v>
      </c>
      <c r="O60" s="426">
        <v>4</v>
      </c>
      <c r="P60" s="427">
        <f t="shared" si="1"/>
        <v>1</v>
      </c>
    </row>
    <row r="61" spans="2:16" ht="24">
      <c r="B61" s="231" t="s">
        <v>240</v>
      </c>
      <c r="C61" s="232">
        <v>178</v>
      </c>
      <c r="D61" s="111">
        <v>1.0848366650414432</v>
      </c>
      <c r="E61" s="233">
        <v>178</v>
      </c>
      <c r="F61" s="233">
        <v>0</v>
      </c>
      <c r="G61" s="233">
        <v>0</v>
      </c>
      <c r="H61" s="233">
        <v>0</v>
      </c>
      <c r="K61" s="424" t="s">
        <v>1023</v>
      </c>
      <c r="L61" s="425">
        <v>10</v>
      </c>
      <c r="M61" s="426">
        <v>6</v>
      </c>
      <c r="N61" s="427">
        <f t="shared" si="0"/>
        <v>3.3707865168539325E-2</v>
      </c>
      <c r="O61" s="426">
        <v>4</v>
      </c>
      <c r="P61" s="427">
        <f t="shared" si="1"/>
        <v>2.247191011235955E-2</v>
      </c>
    </row>
    <row r="62" spans="2:16" ht="24">
      <c r="B62" s="231" t="s">
        <v>241</v>
      </c>
      <c r="C62" s="232">
        <v>14</v>
      </c>
      <c r="D62" s="111">
        <v>8.5324232081911269E-2</v>
      </c>
      <c r="E62" s="233">
        <v>14</v>
      </c>
      <c r="F62" s="233">
        <v>0</v>
      </c>
      <c r="G62" s="233">
        <v>0</v>
      </c>
      <c r="H62" s="233">
        <v>0</v>
      </c>
      <c r="K62" s="424" t="s">
        <v>1024</v>
      </c>
      <c r="L62" s="425">
        <v>12</v>
      </c>
      <c r="M62" s="426">
        <v>11</v>
      </c>
      <c r="N62" s="427">
        <f t="shared" si="0"/>
        <v>0.7857142857142857</v>
      </c>
      <c r="O62" s="426">
        <v>1</v>
      </c>
      <c r="P62" s="427">
        <f t="shared" si="1"/>
        <v>7.1428571428571425E-2</v>
      </c>
    </row>
    <row r="63" spans="2:16" ht="24">
      <c r="B63" s="231" t="s">
        <v>242</v>
      </c>
      <c r="C63" s="232">
        <v>14</v>
      </c>
      <c r="D63" s="111">
        <v>8.5324232081911269E-2</v>
      </c>
      <c r="E63" s="233">
        <v>14</v>
      </c>
      <c r="F63" s="233">
        <v>0</v>
      </c>
      <c r="G63" s="233">
        <v>0</v>
      </c>
      <c r="H63" s="233">
        <v>0</v>
      </c>
      <c r="K63" s="424" t="s">
        <v>1025</v>
      </c>
      <c r="L63" s="425">
        <v>16</v>
      </c>
      <c r="M63" s="426">
        <v>5</v>
      </c>
      <c r="N63" s="427">
        <f t="shared" si="0"/>
        <v>0.35714285714285715</v>
      </c>
      <c r="O63" s="426">
        <v>11</v>
      </c>
      <c r="P63" s="427">
        <f t="shared" si="1"/>
        <v>0.7857142857142857</v>
      </c>
    </row>
    <row r="64" spans="2:16" ht="24">
      <c r="B64" s="231" t="s">
        <v>243</v>
      </c>
      <c r="C64" s="232">
        <v>55</v>
      </c>
      <c r="D64" s="111">
        <v>0.33520234032179425</v>
      </c>
      <c r="E64" s="233">
        <v>55</v>
      </c>
      <c r="F64" s="233">
        <v>0</v>
      </c>
      <c r="G64" s="233">
        <v>0</v>
      </c>
      <c r="H64" s="233">
        <v>0</v>
      </c>
      <c r="K64" s="424" t="s">
        <v>1026</v>
      </c>
      <c r="L64" s="425">
        <v>7</v>
      </c>
      <c r="M64" s="426">
        <v>1</v>
      </c>
      <c r="N64" s="427">
        <f t="shared" si="0"/>
        <v>1.8181818181818181E-2</v>
      </c>
      <c r="O64" s="426">
        <v>6</v>
      </c>
      <c r="P64" s="427">
        <f t="shared" si="1"/>
        <v>0.10909090909090909</v>
      </c>
    </row>
    <row r="65" spans="2:16" ht="24">
      <c r="B65" s="231" t="s">
        <v>244</v>
      </c>
      <c r="C65" s="232">
        <v>27</v>
      </c>
      <c r="D65" s="111">
        <v>0.16455387615797173</v>
      </c>
      <c r="E65" s="233">
        <v>27</v>
      </c>
      <c r="F65" s="233">
        <v>0</v>
      </c>
      <c r="G65" s="233">
        <v>0</v>
      </c>
      <c r="H65" s="233">
        <v>0</v>
      </c>
      <c r="K65" s="424" t="s">
        <v>1027</v>
      </c>
      <c r="L65" s="425">
        <v>62</v>
      </c>
      <c r="M65" s="426">
        <v>57</v>
      </c>
      <c r="N65" s="427">
        <f t="shared" si="0"/>
        <v>2.1111111111111112</v>
      </c>
      <c r="O65" s="426">
        <v>5</v>
      </c>
      <c r="P65" s="427">
        <f t="shared" si="1"/>
        <v>0.18518518518518517</v>
      </c>
    </row>
    <row r="66" spans="2:16" ht="24">
      <c r="B66" s="231" t="s">
        <v>245</v>
      </c>
      <c r="C66" s="232">
        <v>111</v>
      </c>
      <c r="D66" s="111">
        <v>0.67649926864943921</v>
      </c>
      <c r="E66" s="233">
        <v>111</v>
      </c>
      <c r="F66" s="233">
        <v>0</v>
      </c>
      <c r="G66" s="233">
        <v>0</v>
      </c>
      <c r="H66" s="233">
        <v>0</v>
      </c>
      <c r="K66" s="424" t="s">
        <v>1028</v>
      </c>
      <c r="L66" s="425">
        <v>475</v>
      </c>
      <c r="M66" s="426">
        <v>336</v>
      </c>
      <c r="N66" s="427">
        <f t="shared" si="0"/>
        <v>3.0270270270270272</v>
      </c>
      <c r="O66" s="426">
        <v>139</v>
      </c>
      <c r="P66" s="427">
        <f t="shared" si="1"/>
        <v>1.2522522522522523</v>
      </c>
    </row>
    <row r="67" spans="2:16" ht="36">
      <c r="B67" s="231" t="s">
        <v>903</v>
      </c>
      <c r="C67" s="232">
        <v>1</v>
      </c>
      <c r="D67" s="111">
        <v>6.094588005850804E-3</v>
      </c>
      <c r="E67" s="233">
        <v>1</v>
      </c>
      <c r="F67" s="233">
        <v>0</v>
      </c>
      <c r="G67" s="233">
        <v>0</v>
      </c>
      <c r="H67" s="233">
        <v>0</v>
      </c>
      <c r="K67" s="424" t="s">
        <v>1029</v>
      </c>
      <c r="L67" s="425">
        <v>59</v>
      </c>
      <c r="M67" s="426">
        <v>49</v>
      </c>
      <c r="N67" s="427">
        <f t="shared" si="0"/>
        <v>49</v>
      </c>
      <c r="O67" s="426">
        <v>10</v>
      </c>
      <c r="P67" s="427">
        <f t="shared" si="1"/>
        <v>10</v>
      </c>
    </row>
    <row r="68" spans="2:16" ht="13.5" customHeight="1">
      <c r="B68" s="231" t="s">
        <v>948</v>
      </c>
      <c r="C68" s="232">
        <v>1</v>
      </c>
      <c r="D68" s="111">
        <v>6.094588005850804E-3</v>
      </c>
      <c r="E68" s="233">
        <v>1</v>
      </c>
      <c r="F68" s="233">
        <v>0</v>
      </c>
      <c r="G68" s="233">
        <v>0</v>
      </c>
      <c r="H68" s="233">
        <v>0</v>
      </c>
      <c r="K68" s="424" t="s">
        <v>1030</v>
      </c>
      <c r="L68" s="425">
        <v>386</v>
      </c>
      <c r="M68" s="426">
        <v>192</v>
      </c>
      <c r="N68" s="427">
        <f t="shared" si="0"/>
        <v>192</v>
      </c>
      <c r="O68" s="426">
        <v>194</v>
      </c>
      <c r="P68" s="427">
        <f t="shared" si="1"/>
        <v>194</v>
      </c>
    </row>
    <row r="69" spans="2:16" ht="24">
      <c r="B69" s="231" t="s">
        <v>949</v>
      </c>
      <c r="C69" s="232">
        <v>1</v>
      </c>
      <c r="D69" s="111">
        <v>6.094588005850804E-3</v>
      </c>
      <c r="E69" s="233">
        <v>1</v>
      </c>
      <c r="F69" s="233">
        <v>0</v>
      </c>
      <c r="G69" s="233">
        <v>0</v>
      </c>
      <c r="H69" s="233">
        <v>0</v>
      </c>
      <c r="K69" s="424" t="s">
        <v>1031</v>
      </c>
      <c r="L69" s="425">
        <v>70</v>
      </c>
      <c r="M69" s="426">
        <v>32</v>
      </c>
      <c r="N69" s="427">
        <f t="shared" ref="N69:N84" si="2">M69/$C69</f>
        <v>32</v>
      </c>
      <c r="O69" s="426">
        <v>38</v>
      </c>
      <c r="P69" s="427">
        <f t="shared" ref="P69:P84" si="3">O69/$C69</f>
        <v>38</v>
      </c>
    </row>
    <row r="70" spans="2:16" ht="36">
      <c r="B70" s="231" t="s">
        <v>246</v>
      </c>
      <c r="C70" s="232">
        <v>7</v>
      </c>
      <c r="D70" s="111">
        <v>4.2662116040955635E-2</v>
      </c>
      <c r="E70" s="233">
        <v>7</v>
      </c>
      <c r="F70" s="233">
        <v>0</v>
      </c>
      <c r="G70" s="233">
        <v>0</v>
      </c>
      <c r="H70" s="233">
        <v>0</v>
      </c>
      <c r="K70" s="424" t="s">
        <v>1032</v>
      </c>
      <c r="L70" s="425">
        <v>748</v>
      </c>
      <c r="M70" s="426">
        <v>536</v>
      </c>
      <c r="N70" s="427">
        <f t="shared" si="2"/>
        <v>76.571428571428569</v>
      </c>
      <c r="O70" s="426">
        <v>212</v>
      </c>
      <c r="P70" s="427">
        <f t="shared" si="3"/>
        <v>30.285714285714285</v>
      </c>
    </row>
    <row r="71" spans="2:16" ht="24">
      <c r="B71" s="231" t="s">
        <v>827</v>
      </c>
      <c r="C71" s="232">
        <v>1</v>
      </c>
      <c r="D71" s="111">
        <v>6.094588005850804E-3</v>
      </c>
      <c r="E71" s="233">
        <v>1</v>
      </c>
      <c r="F71" s="233">
        <v>0</v>
      </c>
      <c r="G71" s="233">
        <v>0</v>
      </c>
      <c r="H71" s="233">
        <v>0</v>
      </c>
      <c r="K71" s="424" t="s">
        <v>1033</v>
      </c>
      <c r="L71" s="425">
        <v>172</v>
      </c>
      <c r="M71" s="426">
        <v>45</v>
      </c>
      <c r="N71" s="427">
        <f t="shared" si="2"/>
        <v>45</v>
      </c>
      <c r="O71" s="426">
        <v>127</v>
      </c>
      <c r="P71" s="427">
        <f t="shared" si="3"/>
        <v>127</v>
      </c>
    </row>
    <row r="72" spans="2:16" ht="24">
      <c r="B72" s="231" t="s">
        <v>950</v>
      </c>
      <c r="C72" s="232">
        <v>2</v>
      </c>
      <c r="D72" s="111">
        <v>1.2189176011701608E-2</v>
      </c>
      <c r="E72" s="233">
        <v>2</v>
      </c>
      <c r="F72" s="233">
        <v>0</v>
      </c>
      <c r="G72" s="233">
        <v>0</v>
      </c>
      <c r="H72" s="233">
        <v>0</v>
      </c>
      <c r="K72" s="424" t="s">
        <v>1034</v>
      </c>
      <c r="L72" s="425">
        <v>561</v>
      </c>
      <c r="M72" s="426">
        <v>146</v>
      </c>
      <c r="N72" s="427">
        <f t="shared" si="2"/>
        <v>73</v>
      </c>
      <c r="O72" s="426">
        <v>415</v>
      </c>
      <c r="P72" s="427">
        <f t="shared" si="3"/>
        <v>207.5</v>
      </c>
    </row>
    <row r="73" spans="2:16" ht="24">
      <c r="B73" s="231" t="s">
        <v>247</v>
      </c>
      <c r="C73" s="232">
        <v>8</v>
      </c>
      <c r="D73" s="111">
        <v>4.8756704046806432E-2</v>
      </c>
      <c r="E73" s="233">
        <v>8</v>
      </c>
      <c r="F73" s="233">
        <v>0</v>
      </c>
      <c r="G73" s="233">
        <v>0</v>
      </c>
      <c r="H73" s="233">
        <v>0</v>
      </c>
      <c r="K73" s="424" t="s">
        <v>1035</v>
      </c>
      <c r="L73" s="425">
        <v>168</v>
      </c>
      <c r="M73" s="426">
        <v>39</v>
      </c>
      <c r="N73" s="427">
        <f t="shared" si="2"/>
        <v>4.875</v>
      </c>
      <c r="O73" s="426">
        <v>129</v>
      </c>
      <c r="P73" s="427">
        <f t="shared" si="3"/>
        <v>16.125</v>
      </c>
    </row>
    <row r="74" spans="2:16" ht="24">
      <c r="B74" s="231" t="s">
        <v>951</v>
      </c>
      <c r="C74" s="232">
        <v>1</v>
      </c>
      <c r="D74" s="111">
        <v>6.094588005850804E-3</v>
      </c>
      <c r="E74" s="233">
        <v>1</v>
      </c>
      <c r="F74" s="233">
        <v>0</v>
      </c>
      <c r="G74" s="233">
        <v>0</v>
      </c>
      <c r="H74" s="233">
        <v>0</v>
      </c>
      <c r="K74" s="424" t="s">
        <v>1036</v>
      </c>
      <c r="L74" s="425">
        <v>187</v>
      </c>
      <c r="M74" s="426">
        <v>53</v>
      </c>
      <c r="N74" s="427">
        <f t="shared" si="2"/>
        <v>53</v>
      </c>
      <c r="O74" s="426">
        <v>134</v>
      </c>
      <c r="P74" s="427">
        <f t="shared" si="3"/>
        <v>134</v>
      </c>
    </row>
    <row r="75" spans="2:16" ht="12" customHeight="1">
      <c r="B75" s="231" t="s">
        <v>248</v>
      </c>
      <c r="C75" s="232">
        <v>12</v>
      </c>
      <c r="D75" s="111">
        <v>7.3135056070209661E-2</v>
      </c>
      <c r="E75" s="233">
        <v>12</v>
      </c>
      <c r="F75" s="233">
        <v>0</v>
      </c>
      <c r="G75" s="233">
        <v>0</v>
      </c>
      <c r="H75" s="233">
        <v>0</v>
      </c>
      <c r="K75" s="424" t="s">
        <v>1037</v>
      </c>
      <c r="L75" s="425">
        <v>11</v>
      </c>
      <c r="M75" s="426">
        <v>8</v>
      </c>
      <c r="N75" s="427">
        <f t="shared" si="2"/>
        <v>0.66666666666666663</v>
      </c>
      <c r="O75" s="426">
        <v>3</v>
      </c>
      <c r="P75" s="427">
        <f t="shared" si="3"/>
        <v>0.25</v>
      </c>
    </row>
    <row r="76" spans="2:16" ht="24">
      <c r="B76" s="231" t="s">
        <v>249</v>
      </c>
      <c r="C76" s="232">
        <v>11</v>
      </c>
      <c r="D76" s="111">
        <v>6.7040468064358844E-2</v>
      </c>
      <c r="E76" s="233">
        <v>11</v>
      </c>
      <c r="F76" s="233">
        <v>0</v>
      </c>
      <c r="G76" s="233">
        <v>0</v>
      </c>
      <c r="H76" s="233">
        <v>0</v>
      </c>
      <c r="K76" s="424" t="s">
        <v>1038</v>
      </c>
      <c r="L76" s="425">
        <v>13</v>
      </c>
      <c r="M76" s="426">
        <v>8</v>
      </c>
      <c r="N76" s="427">
        <f t="shared" si="2"/>
        <v>0.72727272727272729</v>
      </c>
      <c r="O76" s="426">
        <v>5</v>
      </c>
      <c r="P76" s="427">
        <f t="shared" si="3"/>
        <v>0.45454545454545453</v>
      </c>
    </row>
    <row r="77" spans="2:16" ht="24">
      <c r="B77" s="231" t="s">
        <v>250</v>
      </c>
      <c r="C77" s="232">
        <v>35</v>
      </c>
      <c r="D77" s="111">
        <v>0.21331058020477817</v>
      </c>
      <c r="E77" s="233">
        <v>35</v>
      </c>
      <c r="F77" s="233">
        <v>0</v>
      </c>
      <c r="G77" s="233">
        <v>0</v>
      </c>
      <c r="H77" s="233">
        <v>0</v>
      </c>
      <c r="K77" s="424" t="s">
        <v>1039</v>
      </c>
      <c r="L77" s="425">
        <v>16</v>
      </c>
      <c r="M77" s="426">
        <v>8</v>
      </c>
      <c r="N77" s="427">
        <f t="shared" si="2"/>
        <v>0.22857142857142856</v>
      </c>
      <c r="O77" s="426">
        <v>8</v>
      </c>
      <c r="P77" s="427">
        <f t="shared" si="3"/>
        <v>0.22857142857142856</v>
      </c>
    </row>
    <row r="78" spans="2:16" ht="24">
      <c r="B78" s="231" t="s">
        <v>251</v>
      </c>
      <c r="C78" s="232">
        <v>28</v>
      </c>
      <c r="D78" s="111">
        <v>0.17064846416382254</v>
      </c>
      <c r="E78" s="233">
        <v>27</v>
      </c>
      <c r="F78" s="233">
        <v>1</v>
      </c>
      <c r="G78" s="233">
        <v>0</v>
      </c>
      <c r="H78" s="233">
        <v>0</v>
      </c>
      <c r="K78" s="424" t="s">
        <v>1040</v>
      </c>
      <c r="L78" s="425">
        <v>112</v>
      </c>
      <c r="M78" s="426">
        <v>82</v>
      </c>
      <c r="N78" s="427">
        <f t="shared" si="2"/>
        <v>2.9285714285714284</v>
      </c>
      <c r="O78" s="426">
        <v>30</v>
      </c>
      <c r="P78" s="427">
        <f t="shared" si="3"/>
        <v>1.0714285714285714</v>
      </c>
    </row>
    <row r="79" spans="2:16" ht="36">
      <c r="B79" s="231" t="s">
        <v>252</v>
      </c>
      <c r="C79" s="232">
        <v>1</v>
      </c>
      <c r="D79" s="111">
        <v>6.094588005850804E-3</v>
      </c>
      <c r="E79" s="233">
        <v>1</v>
      </c>
      <c r="F79" s="233">
        <v>0</v>
      </c>
      <c r="G79" s="233">
        <v>0</v>
      </c>
      <c r="H79" s="233">
        <v>0</v>
      </c>
      <c r="K79" s="424" t="s">
        <v>1041</v>
      </c>
      <c r="L79" s="425">
        <v>32</v>
      </c>
      <c r="M79" s="426">
        <v>17</v>
      </c>
      <c r="N79" s="427">
        <f t="shared" si="2"/>
        <v>17</v>
      </c>
      <c r="O79" s="426">
        <v>15</v>
      </c>
      <c r="P79" s="427">
        <f t="shared" si="3"/>
        <v>15</v>
      </c>
    </row>
    <row r="80" spans="2:16" ht="24">
      <c r="B80" s="231" t="s">
        <v>253</v>
      </c>
      <c r="C80" s="232">
        <v>94</v>
      </c>
      <c r="D80" s="111">
        <v>0.57289127254997563</v>
      </c>
      <c r="E80" s="233">
        <v>94</v>
      </c>
      <c r="F80" s="233">
        <v>0</v>
      </c>
      <c r="G80" s="233">
        <v>0</v>
      </c>
      <c r="H80" s="233">
        <v>0</v>
      </c>
      <c r="K80" s="424" t="s">
        <v>1042</v>
      </c>
      <c r="L80" s="425">
        <v>26</v>
      </c>
      <c r="M80" s="426">
        <v>21</v>
      </c>
      <c r="N80" s="427">
        <f t="shared" si="2"/>
        <v>0.22340425531914893</v>
      </c>
      <c r="O80" s="426">
        <v>5</v>
      </c>
      <c r="P80" s="427">
        <f t="shared" si="3"/>
        <v>5.3191489361702128E-2</v>
      </c>
    </row>
    <row r="81" spans="2:16" ht="36">
      <c r="B81" s="231" t="s">
        <v>254</v>
      </c>
      <c r="C81" s="232">
        <v>4</v>
      </c>
      <c r="D81" s="111">
        <v>2.4378352023403216E-2</v>
      </c>
      <c r="E81" s="233">
        <v>4</v>
      </c>
      <c r="F81" s="233">
        <v>0</v>
      </c>
      <c r="G81" s="233">
        <v>0</v>
      </c>
      <c r="H81" s="233">
        <v>0</v>
      </c>
      <c r="K81" s="424" t="s">
        <v>1043</v>
      </c>
      <c r="L81" s="425">
        <v>130</v>
      </c>
      <c r="M81" s="426">
        <v>74</v>
      </c>
      <c r="N81" s="427">
        <f t="shared" si="2"/>
        <v>18.5</v>
      </c>
      <c r="O81" s="426">
        <v>56</v>
      </c>
      <c r="P81" s="427">
        <f t="shared" si="3"/>
        <v>14</v>
      </c>
    </row>
    <row r="82" spans="2:16" ht="24">
      <c r="B82" s="231" t="s">
        <v>255</v>
      </c>
      <c r="C82" s="232">
        <v>8</v>
      </c>
      <c r="D82" s="111">
        <v>4.8756704046806432E-2</v>
      </c>
      <c r="E82" s="233">
        <v>8</v>
      </c>
      <c r="F82" s="233">
        <v>0</v>
      </c>
      <c r="G82" s="233">
        <v>0</v>
      </c>
      <c r="H82" s="233">
        <v>0</v>
      </c>
      <c r="K82" s="424" t="s">
        <v>1044</v>
      </c>
      <c r="L82" s="425">
        <v>45</v>
      </c>
      <c r="M82" s="426">
        <v>6</v>
      </c>
      <c r="N82" s="427">
        <f t="shared" si="2"/>
        <v>0.75</v>
      </c>
      <c r="O82" s="426">
        <v>39</v>
      </c>
      <c r="P82" s="427">
        <f t="shared" si="3"/>
        <v>4.875</v>
      </c>
    </row>
    <row r="83" spans="2:16" ht="24">
      <c r="B83" s="231" t="s">
        <v>256</v>
      </c>
      <c r="C83" s="232">
        <v>48</v>
      </c>
      <c r="D83" s="111">
        <v>0.29254022428083865</v>
      </c>
      <c r="E83" s="233">
        <v>46</v>
      </c>
      <c r="F83" s="233">
        <v>2</v>
      </c>
      <c r="G83" s="233">
        <v>0</v>
      </c>
      <c r="H83" s="233">
        <v>0</v>
      </c>
      <c r="K83" s="424" t="s">
        <v>1045</v>
      </c>
      <c r="L83" s="425">
        <v>1</v>
      </c>
      <c r="M83" s="426">
        <v>1</v>
      </c>
      <c r="N83" s="427">
        <f t="shared" si="2"/>
        <v>2.0833333333333332E-2</v>
      </c>
      <c r="O83" s="426">
        <v>0</v>
      </c>
      <c r="P83" s="427">
        <f t="shared" si="3"/>
        <v>0</v>
      </c>
    </row>
    <row r="84" spans="2:16" ht="24">
      <c r="B84" s="231" t="s">
        <v>952</v>
      </c>
      <c r="C84" s="232">
        <v>2</v>
      </c>
      <c r="D84" s="111">
        <v>1.2189176011701608E-2</v>
      </c>
      <c r="E84" s="233">
        <v>2</v>
      </c>
      <c r="F84" s="233">
        <v>0</v>
      </c>
      <c r="G84" s="233">
        <v>0</v>
      </c>
      <c r="H84" s="233">
        <v>0</v>
      </c>
      <c r="K84" s="428" t="s">
        <v>704</v>
      </c>
      <c r="L84" s="419">
        <v>16408</v>
      </c>
      <c r="M84" s="419">
        <v>12057</v>
      </c>
      <c r="N84" s="429">
        <f t="shared" si="2"/>
        <v>6028.5</v>
      </c>
      <c r="O84" s="419">
        <v>4351</v>
      </c>
      <c r="P84" s="429">
        <f t="shared" si="3"/>
        <v>2175.5</v>
      </c>
    </row>
    <row r="85" spans="2:16">
      <c r="B85" s="231" t="s">
        <v>257</v>
      </c>
      <c r="C85" s="232">
        <v>189</v>
      </c>
      <c r="D85" s="111">
        <v>1.151877133105802</v>
      </c>
      <c r="E85" s="233">
        <v>189</v>
      </c>
      <c r="F85" s="233">
        <v>0</v>
      </c>
      <c r="G85" s="233">
        <v>0</v>
      </c>
      <c r="H85" s="233">
        <v>0</v>
      </c>
    </row>
    <row r="86" spans="2:16">
      <c r="B86" s="231" t="s">
        <v>258</v>
      </c>
      <c r="C86" s="232">
        <v>4</v>
      </c>
      <c r="D86" s="111">
        <v>2.4378352023403216E-2</v>
      </c>
      <c r="E86" s="233">
        <v>4</v>
      </c>
      <c r="F86" s="233">
        <v>0</v>
      </c>
      <c r="G86" s="233">
        <v>0</v>
      </c>
      <c r="H86" s="233">
        <v>0</v>
      </c>
    </row>
    <row r="87" spans="2:16" ht="24">
      <c r="B87" s="231" t="s">
        <v>259</v>
      </c>
      <c r="C87" s="232">
        <v>3</v>
      </c>
      <c r="D87" s="111">
        <v>1.8283764017552415E-2</v>
      </c>
      <c r="E87" s="233">
        <v>3</v>
      </c>
      <c r="F87" s="233">
        <v>0</v>
      </c>
      <c r="G87" s="233">
        <v>0</v>
      </c>
      <c r="H87" s="233">
        <v>0</v>
      </c>
    </row>
    <row r="88" spans="2:16">
      <c r="B88" s="231" t="s">
        <v>260</v>
      </c>
      <c r="C88" s="232">
        <v>29</v>
      </c>
      <c r="D88" s="111">
        <v>0.17674305216967334</v>
      </c>
      <c r="E88" s="233">
        <v>28</v>
      </c>
      <c r="F88" s="233">
        <v>1</v>
      </c>
      <c r="G88" s="233">
        <v>0</v>
      </c>
      <c r="H88" s="233">
        <v>0</v>
      </c>
    </row>
    <row r="89" spans="2:16" ht="24">
      <c r="B89" s="231" t="s">
        <v>261</v>
      </c>
      <c r="C89" s="232">
        <v>87</v>
      </c>
      <c r="D89" s="111">
        <v>0.53022915650902003</v>
      </c>
      <c r="E89" s="233">
        <v>86</v>
      </c>
      <c r="F89" s="233">
        <v>1</v>
      </c>
      <c r="G89" s="233">
        <v>0</v>
      </c>
      <c r="H89" s="233">
        <v>0</v>
      </c>
    </row>
    <row r="90" spans="2:16" ht="24">
      <c r="B90" s="231" t="s">
        <v>262</v>
      </c>
      <c r="C90" s="232">
        <v>16</v>
      </c>
      <c r="D90" s="111">
        <v>9.7513408093612863E-2</v>
      </c>
      <c r="E90" s="233">
        <v>16</v>
      </c>
      <c r="F90" s="233">
        <v>0</v>
      </c>
      <c r="G90" s="233">
        <v>0</v>
      </c>
      <c r="H90" s="233">
        <v>0</v>
      </c>
    </row>
    <row r="91" spans="2:16" ht="24">
      <c r="B91" s="231" t="s">
        <v>263</v>
      </c>
      <c r="C91" s="232">
        <v>5</v>
      </c>
      <c r="D91" s="111">
        <v>3.0472940029254023E-2</v>
      </c>
      <c r="E91" s="233">
        <v>4</v>
      </c>
      <c r="F91" s="233">
        <v>1</v>
      </c>
      <c r="G91" s="233">
        <v>0</v>
      </c>
      <c r="H91" s="233">
        <v>0</v>
      </c>
    </row>
    <row r="92" spans="2:16" ht="14.25" customHeight="1">
      <c r="B92" s="231" t="s">
        <v>953</v>
      </c>
      <c r="C92" s="232">
        <v>2</v>
      </c>
      <c r="D92" s="111">
        <v>1.2189176011701608E-2</v>
      </c>
      <c r="E92" s="233">
        <v>2</v>
      </c>
      <c r="F92" s="233">
        <v>0</v>
      </c>
      <c r="G92" s="233">
        <v>0</v>
      </c>
      <c r="H92" s="233">
        <v>0</v>
      </c>
    </row>
    <row r="93" spans="2:16" ht="24">
      <c r="B93" s="231" t="s">
        <v>264</v>
      </c>
      <c r="C93" s="232">
        <v>53</v>
      </c>
      <c r="D93" s="111">
        <v>0.32301316431009264</v>
      </c>
      <c r="E93" s="233">
        <v>52</v>
      </c>
      <c r="F93" s="233">
        <v>0</v>
      </c>
      <c r="G93" s="233">
        <v>0</v>
      </c>
      <c r="H93" s="233">
        <v>1</v>
      </c>
    </row>
    <row r="94" spans="2:16" ht="24">
      <c r="B94" s="231" t="s">
        <v>265</v>
      </c>
      <c r="C94" s="232">
        <v>9</v>
      </c>
      <c r="D94" s="111">
        <v>5.4851292052657243E-2</v>
      </c>
      <c r="E94" s="233">
        <v>9</v>
      </c>
      <c r="F94" s="233">
        <v>0</v>
      </c>
      <c r="G94" s="233">
        <v>0</v>
      </c>
      <c r="H94" s="233">
        <v>0</v>
      </c>
    </row>
    <row r="95" spans="2:16">
      <c r="B95" s="231" t="s">
        <v>266</v>
      </c>
      <c r="C95" s="232">
        <v>101</v>
      </c>
      <c r="D95" s="111">
        <v>0.61555338859093123</v>
      </c>
      <c r="E95" s="233">
        <v>101</v>
      </c>
      <c r="F95" s="233">
        <v>0</v>
      </c>
      <c r="G95" s="233">
        <v>0</v>
      </c>
      <c r="H95" s="233">
        <v>0</v>
      </c>
    </row>
    <row r="96" spans="2:16">
      <c r="B96" s="231" t="s">
        <v>267</v>
      </c>
      <c r="C96" s="232">
        <v>9</v>
      </c>
      <c r="D96" s="111">
        <v>5.4851292052657243E-2</v>
      </c>
      <c r="E96" s="233">
        <v>9</v>
      </c>
      <c r="F96" s="233">
        <v>0</v>
      </c>
      <c r="G96" s="233">
        <v>0</v>
      </c>
      <c r="H96" s="233">
        <v>0</v>
      </c>
    </row>
    <row r="97" spans="2:8" ht="24">
      <c r="B97" s="231" t="s">
        <v>828</v>
      </c>
      <c r="C97" s="232">
        <v>1</v>
      </c>
      <c r="D97" s="111">
        <v>6.094588005850804E-3</v>
      </c>
      <c r="E97" s="233">
        <v>1</v>
      </c>
      <c r="F97" s="233">
        <v>0</v>
      </c>
      <c r="G97" s="233">
        <v>0</v>
      </c>
      <c r="H97" s="233">
        <v>0</v>
      </c>
    </row>
    <row r="98" spans="2:8">
      <c r="B98" s="231" t="s">
        <v>268</v>
      </c>
      <c r="C98" s="232">
        <v>5</v>
      </c>
      <c r="D98" s="111">
        <v>3.0472940029254023E-2</v>
      </c>
      <c r="E98" s="233">
        <v>5</v>
      </c>
      <c r="F98" s="233">
        <v>0</v>
      </c>
      <c r="G98" s="233">
        <v>0</v>
      </c>
      <c r="H98" s="233">
        <v>0</v>
      </c>
    </row>
    <row r="99" spans="2:8">
      <c r="B99" s="231" t="s">
        <v>269</v>
      </c>
      <c r="C99" s="232">
        <v>648</v>
      </c>
      <c r="D99" s="111">
        <v>3.9492930277913216</v>
      </c>
      <c r="E99" s="233">
        <v>642</v>
      </c>
      <c r="F99" s="233">
        <v>6</v>
      </c>
      <c r="G99" s="233">
        <v>0</v>
      </c>
      <c r="H99" s="233">
        <v>0</v>
      </c>
    </row>
    <row r="100" spans="2:8" ht="24">
      <c r="B100" s="231" t="s">
        <v>270</v>
      </c>
      <c r="C100" s="232">
        <v>30</v>
      </c>
      <c r="D100" s="111">
        <v>0.18283764017552412</v>
      </c>
      <c r="E100" s="233">
        <v>30</v>
      </c>
      <c r="F100" s="233">
        <v>0</v>
      </c>
      <c r="G100" s="233">
        <v>0</v>
      </c>
      <c r="H100" s="233">
        <v>0</v>
      </c>
    </row>
    <row r="101" spans="2:8">
      <c r="B101" s="231" t="s">
        <v>271</v>
      </c>
      <c r="C101" s="232">
        <v>38</v>
      </c>
      <c r="D101" s="111">
        <v>0.23159434422233058</v>
      </c>
      <c r="E101" s="233">
        <v>38</v>
      </c>
      <c r="F101" s="233">
        <v>0</v>
      </c>
      <c r="G101" s="233">
        <v>0</v>
      </c>
      <c r="H101" s="233">
        <v>0</v>
      </c>
    </row>
    <row r="102" spans="2:8" ht="24">
      <c r="B102" s="231" t="s">
        <v>272</v>
      </c>
      <c r="C102" s="232">
        <v>22</v>
      </c>
      <c r="D102" s="111">
        <v>0.13408093612871769</v>
      </c>
      <c r="E102" s="233">
        <v>22</v>
      </c>
      <c r="F102" s="233">
        <v>0</v>
      </c>
      <c r="G102" s="233">
        <v>0</v>
      </c>
      <c r="H102" s="233">
        <v>0</v>
      </c>
    </row>
    <row r="103" spans="2:8">
      <c r="B103" s="231" t="s">
        <v>273</v>
      </c>
      <c r="C103" s="232">
        <v>63</v>
      </c>
      <c r="D103" s="111">
        <v>0.38395904436860068</v>
      </c>
      <c r="E103" s="233">
        <v>61</v>
      </c>
      <c r="F103" s="233">
        <v>1</v>
      </c>
      <c r="G103" s="233">
        <v>0</v>
      </c>
      <c r="H103" s="233">
        <v>1</v>
      </c>
    </row>
    <row r="104" spans="2:8" ht="24">
      <c r="B104" s="231" t="s">
        <v>274</v>
      </c>
      <c r="C104" s="232">
        <v>340</v>
      </c>
      <c r="D104" s="111">
        <v>2.0721599219892735</v>
      </c>
      <c r="E104" s="233">
        <v>337</v>
      </c>
      <c r="F104" s="233">
        <v>3</v>
      </c>
      <c r="G104" s="233">
        <v>0</v>
      </c>
      <c r="H104" s="233">
        <v>0</v>
      </c>
    </row>
    <row r="105" spans="2:8" ht="25.5" customHeight="1">
      <c r="B105" s="231" t="s">
        <v>275</v>
      </c>
      <c r="C105" s="232">
        <v>139</v>
      </c>
      <c r="D105" s="111">
        <v>0.84714773281326183</v>
      </c>
      <c r="E105" s="233">
        <v>139</v>
      </c>
      <c r="F105" s="233">
        <v>0</v>
      </c>
      <c r="G105" s="233">
        <v>0</v>
      </c>
      <c r="H105" s="233">
        <v>0</v>
      </c>
    </row>
    <row r="106" spans="2:8" ht="24">
      <c r="B106" s="231" t="s">
        <v>276</v>
      </c>
      <c r="C106" s="232">
        <v>234</v>
      </c>
      <c r="D106" s="111">
        <v>1.4261335933690884</v>
      </c>
      <c r="E106" s="233">
        <v>227</v>
      </c>
      <c r="F106" s="233">
        <v>6</v>
      </c>
      <c r="G106" s="233">
        <v>0</v>
      </c>
      <c r="H106" s="233">
        <v>1</v>
      </c>
    </row>
    <row r="107" spans="2:8">
      <c r="B107" s="231" t="s">
        <v>277</v>
      </c>
      <c r="C107" s="232">
        <v>39</v>
      </c>
      <c r="D107" s="111">
        <v>0.23768893222818138</v>
      </c>
      <c r="E107" s="233">
        <v>39</v>
      </c>
      <c r="F107" s="233">
        <v>0</v>
      </c>
      <c r="G107" s="233">
        <v>0</v>
      </c>
      <c r="H107" s="233">
        <v>0</v>
      </c>
    </row>
    <row r="108" spans="2:8" ht="24">
      <c r="B108" s="231" t="s">
        <v>278</v>
      </c>
      <c r="C108" s="232">
        <v>247</v>
      </c>
      <c r="D108" s="111">
        <v>1.5053632374451487</v>
      </c>
      <c r="E108" s="233">
        <v>244</v>
      </c>
      <c r="F108" s="233">
        <v>3</v>
      </c>
      <c r="G108" s="233">
        <v>0</v>
      </c>
      <c r="H108" s="233">
        <v>0</v>
      </c>
    </row>
    <row r="109" spans="2:8" ht="24">
      <c r="B109" s="231" t="s">
        <v>279</v>
      </c>
      <c r="C109" s="232">
        <v>38</v>
      </c>
      <c r="D109" s="111">
        <v>0.23159434422233058</v>
      </c>
      <c r="E109" s="233">
        <v>38</v>
      </c>
      <c r="F109" s="233">
        <v>0</v>
      </c>
      <c r="G109" s="233">
        <v>0</v>
      </c>
      <c r="H109" s="233">
        <v>0</v>
      </c>
    </row>
    <row r="110" spans="2:8" ht="24">
      <c r="B110" s="231" t="s">
        <v>280</v>
      </c>
      <c r="C110" s="232">
        <v>13</v>
      </c>
      <c r="D110" s="111">
        <v>7.9229644076060465E-2</v>
      </c>
      <c r="E110" s="233">
        <v>13</v>
      </c>
      <c r="F110" s="233">
        <v>0</v>
      </c>
      <c r="G110" s="233">
        <v>0</v>
      </c>
      <c r="H110" s="233">
        <v>0</v>
      </c>
    </row>
    <row r="111" spans="2:8" ht="25.5" customHeight="1">
      <c r="B111" s="231" t="s">
        <v>281</v>
      </c>
      <c r="C111" s="232">
        <v>28</v>
      </c>
      <c r="D111" s="111">
        <v>0.17064846416382254</v>
      </c>
      <c r="E111" s="233">
        <v>28</v>
      </c>
      <c r="F111" s="233">
        <v>0</v>
      </c>
      <c r="G111" s="233">
        <v>0</v>
      </c>
      <c r="H111" s="233">
        <v>0</v>
      </c>
    </row>
    <row r="112" spans="2:8" ht="24">
      <c r="B112" s="231" t="s">
        <v>282</v>
      </c>
      <c r="C112" s="232">
        <v>38</v>
      </c>
      <c r="D112" s="111">
        <v>0.23159434422233058</v>
      </c>
      <c r="E112" s="233">
        <v>37</v>
      </c>
      <c r="F112" s="233">
        <v>1</v>
      </c>
      <c r="G112" s="233">
        <v>0</v>
      </c>
      <c r="H112" s="233">
        <v>0</v>
      </c>
    </row>
    <row r="113" spans="2:8" ht="24">
      <c r="B113" s="231" t="s">
        <v>283</v>
      </c>
      <c r="C113" s="232">
        <v>598</v>
      </c>
      <c r="D113" s="111">
        <v>3.6445636274987816</v>
      </c>
      <c r="E113" s="233">
        <v>595</v>
      </c>
      <c r="F113" s="233">
        <v>2</v>
      </c>
      <c r="G113" s="233">
        <v>1</v>
      </c>
      <c r="H113" s="233">
        <v>0</v>
      </c>
    </row>
    <row r="114" spans="2:8" ht="24">
      <c r="B114" s="231" t="s">
        <v>284</v>
      </c>
      <c r="C114" s="232">
        <v>91</v>
      </c>
      <c r="D114" s="111">
        <v>0.55460750853242324</v>
      </c>
      <c r="E114" s="233">
        <v>91</v>
      </c>
      <c r="F114" s="233">
        <v>0</v>
      </c>
      <c r="G114" s="233">
        <v>0</v>
      </c>
      <c r="H114" s="233">
        <v>0</v>
      </c>
    </row>
    <row r="115" spans="2:8" ht="36">
      <c r="B115" s="231" t="s">
        <v>285</v>
      </c>
      <c r="C115" s="232">
        <v>12</v>
      </c>
      <c r="D115" s="111">
        <v>7.3135056070209661E-2</v>
      </c>
      <c r="E115" s="233">
        <v>12</v>
      </c>
      <c r="F115" s="233">
        <v>0</v>
      </c>
      <c r="G115" s="233">
        <v>0</v>
      </c>
      <c r="H115" s="233">
        <v>0</v>
      </c>
    </row>
    <row r="116" spans="2:8" ht="24">
      <c r="B116" s="231" t="s">
        <v>286</v>
      </c>
      <c r="C116" s="232">
        <v>56</v>
      </c>
      <c r="D116" s="111">
        <v>0.34129692832764508</v>
      </c>
      <c r="E116" s="233">
        <v>56</v>
      </c>
      <c r="F116" s="233">
        <v>0</v>
      </c>
      <c r="G116" s="233">
        <v>0</v>
      </c>
      <c r="H116" s="233">
        <v>0</v>
      </c>
    </row>
    <row r="117" spans="2:8" ht="24">
      <c r="B117" s="231" t="s">
        <v>287</v>
      </c>
      <c r="C117" s="232">
        <v>195</v>
      </c>
      <c r="D117" s="111">
        <v>1.188444661140907</v>
      </c>
      <c r="E117" s="233">
        <v>191</v>
      </c>
      <c r="F117" s="233">
        <v>4</v>
      </c>
      <c r="G117" s="233">
        <v>0</v>
      </c>
      <c r="H117" s="233">
        <v>0</v>
      </c>
    </row>
    <row r="118" spans="2:8" ht="15" customHeight="1">
      <c r="B118" s="231" t="s">
        <v>288</v>
      </c>
      <c r="C118" s="232">
        <v>40</v>
      </c>
      <c r="D118" s="111">
        <v>0.24378352023403219</v>
      </c>
      <c r="E118" s="233">
        <v>40</v>
      </c>
      <c r="F118" s="233">
        <v>0</v>
      </c>
      <c r="G118" s="233">
        <v>0</v>
      </c>
      <c r="H118" s="233">
        <v>0</v>
      </c>
    </row>
    <row r="119" spans="2:8" ht="14.25" customHeight="1">
      <c r="B119" s="231" t="s">
        <v>289</v>
      </c>
      <c r="C119" s="232">
        <v>331</v>
      </c>
      <c r="D119" s="111">
        <v>2.0173086299366165</v>
      </c>
      <c r="E119" s="233">
        <v>330</v>
      </c>
      <c r="F119" s="233">
        <v>1</v>
      </c>
      <c r="G119" s="233">
        <v>0</v>
      </c>
      <c r="H119" s="233">
        <v>0</v>
      </c>
    </row>
    <row r="120" spans="2:8" ht="36">
      <c r="B120" s="231" t="s">
        <v>290</v>
      </c>
      <c r="C120" s="232">
        <v>130</v>
      </c>
      <c r="D120" s="111">
        <v>0.79229644076060457</v>
      </c>
      <c r="E120" s="233">
        <v>130</v>
      </c>
      <c r="F120" s="233">
        <v>0</v>
      </c>
      <c r="G120" s="233">
        <v>0</v>
      </c>
      <c r="H120" s="233">
        <v>0</v>
      </c>
    </row>
    <row r="121" spans="2:8" ht="36">
      <c r="B121" s="231" t="s">
        <v>291</v>
      </c>
      <c r="C121" s="232">
        <v>20</v>
      </c>
      <c r="D121" s="111">
        <v>0.12189176011701609</v>
      </c>
      <c r="E121" s="233">
        <v>20</v>
      </c>
      <c r="F121" s="233">
        <v>0</v>
      </c>
      <c r="G121" s="233">
        <v>0</v>
      </c>
      <c r="H121" s="233">
        <v>0</v>
      </c>
    </row>
    <row r="122" spans="2:8" ht="48">
      <c r="B122" s="231" t="s">
        <v>292</v>
      </c>
      <c r="C122" s="232">
        <v>23</v>
      </c>
      <c r="D122" s="111">
        <v>0.14017552413456849</v>
      </c>
      <c r="E122" s="233">
        <v>23</v>
      </c>
      <c r="F122" s="233">
        <v>0</v>
      </c>
      <c r="G122" s="233">
        <v>0</v>
      </c>
      <c r="H122" s="233">
        <v>0</v>
      </c>
    </row>
    <row r="123" spans="2:8" ht="36">
      <c r="B123" s="231" t="s">
        <v>293</v>
      </c>
      <c r="C123" s="232">
        <v>93</v>
      </c>
      <c r="D123" s="111">
        <v>0.5667966845441248</v>
      </c>
      <c r="E123" s="233">
        <v>93</v>
      </c>
      <c r="F123" s="233">
        <v>0</v>
      </c>
      <c r="G123" s="233">
        <v>0</v>
      </c>
      <c r="H123" s="233">
        <v>0</v>
      </c>
    </row>
    <row r="124" spans="2:8" ht="36">
      <c r="B124" s="231" t="s">
        <v>294</v>
      </c>
      <c r="C124" s="232">
        <v>15</v>
      </c>
      <c r="D124" s="111">
        <v>9.1418820087762059E-2</v>
      </c>
      <c r="E124" s="233">
        <v>15</v>
      </c>
      <c r="F124" s="233">
        <v>0</v>
      </c>
      <c r="G124" s="233">
        <v>0</v>
      </c>
      <c r="H124" s="233">
        <v>0</v>
      </c>
    </row>
    <row r="125" spans="2:8" ht="24">
      <c r="B125" s="231" t="s">
        <v>295</v>
      </c>
      <c r="C125" s="232">
        <v>104</v>
      </c>
      <c r="D125" s="111">
        <v>0.63383715260848372</v>
      </c>
      <c r="E125" s="233">
        <v>104</v>
      </c>
      <c r="F125" s="233">
        <v>0</v>
      </c>
      <c r="G125" s="233">
        <v>0</v>
      </c>
      <c r="H125" s="233">
        <v>0</v>
      </c>
    </row>
    <row r="126" spans="2:8" ht="26.25" customHeight="1">
      <c r="B126" s="231" t="s">
        <v>296</v>
      </c>
      <c r="C126" s="232">
        <v>14</v>
      </c>
      <c r="D126" s="111">
        <v>8.5324232081911269E-2</v>
      </c>
      <c r="E126" s="233">
        <v>14</v>
      </c>
      <c r="F126" s="233">
        <v>0</v>
      </c>
      <c r="G126" s="233">
        <v>0</v>
      </c>
      <c r="H126" s="233">
        <v>0</v>
      </c>
    </row>
    <row r="127" spans="2:8" ht="36">
      <c r="B127" s="231" t="s">
        <v>297</v>
      </c>
      <c r="C127" s="232">
        <v>3</v>
      </c>
      <c r="D127" s="111">
        <v>1.8283764017552415E-2</v>
      </c>
      <c r="E127" s="233">
        <v>3</v>
      </c>
      <c r="F127" s="233">
        <v>0</v>
      </c>
      <c r="G127" s="233">
        <v>0</v>
      </c>
      <c r="H127" s="233">
        <v>0</v>
      </c>
    </row>
    <row r="128" spans="2:8" ht="24">
      <c r="B128" s="231" t="s">
        <v>298</v>
      </c>
      <c r="C128" s="232">
        <v>10</v>
      </c>
      <c r="D128" s="111">
        <v>6.0945880058508047E-2</v>
      </c>
      <c r="E128" s="233">
        <v>10</v>
      </c>
      <c r="F128" s="233">
        <v>0</v>
      </c>
      <c r="G128" s="233">
        <v>0</v>
      </c>
      <c r="H128" s="233">
        <v>0</v>
      </c>
    </row>
    <row r="129" spans="2:8">
      <c r="B129" s="231" t="s">
        <v>954</v>
      </c>
      <c r="C129" s="232">
        <v>1</v>
      </c>
      <c r="D129" s="111">
        <v>6.094588005850804E-3</v>
      </c>
      <c r="E129" s="233">
        <v>1</v>
      </c>
      <c r="F129" s="233">
        <v>0</v>
      </c>
      <c r="G129" s="233">
        <v>0</v>
      </c>
      <c r="H129" s="233">
        <v>0</v>
      </c>
    </row>
    <row r="130" spans="2:8">
      <c r="B130" s="231" t="s">
        <v>299</v>
      </c>
      <c r="C130" s="232">
        <v>40</v>
      </c>
      <c r="D130" s="111">
        <v>0.24378352023403219</v>
      </c>
      <c r="E130" s="233">
        <v>40</v>
      </c>
      <c r="F130" s="233">
        <v>0</v>
      </c>
      <c r="G130" s="233">
        <v>0</v>
      </c>
      <c r="H130" s="233">
        <v>0</v>
      </c>
    </row>
    <row r="131" spans="2:8" ht="24">
      <c r="B131" s="231" t="s">
        <v>300</v>
      </c>
      <c r="C131" s="232">
        <v>671</v>
      </c>
      <c r="D131" s="111">
        <v>4.08946855192589</v>
      </c>
      <c r="E131" s="233">
        <v>648</v>
      </c>
      <c r="F131" s="233">
        <v>13</v>
      </c>
      <c r="G131" s="233">
        <v>1</v>
      </c>
      <c r="H131" s="233">
        <v>9</v>
      </c>
    </row>
    <row r="132" spans="2:8">
      <c r="B132" s="231" t="s">
        <v>301</v>
      </c>
      <c r="C132" s="232">
        <v>1</v>
      </c>
      <c r="D132" s="111">
        <v>6.094588005850804E-3</v>
      </c>
      <c r="E132" s="233">
        <v>1</v>
      </c>
      <c r="F132" s="233">
        <v>0</v>
      </c>
      <c r="G132" s="233">
        <v>0</v>
      </c>
      <c r="H132" s="233">
        <v>0</v>
      </c>
    </row>
    <row r="133" spans="2:8">
      <c r="B133" s="231" t="s">
        <v>302</v>
      </c>
      <c r="C133" s="232">
        <v>5</v>
      </c>
      <c r="D133" s="111">
        <v>3.0472940029254023E-2</v>
      </c>
      <c r="E133" s="233">
        <v>5</v>
      </c>
      <c r="F133" s="233">
        <v>0</v>
      </c>
      <c r="G133" s="233">
        <v>0</v>
      </c>
      <c r="H133" s="233">
        <v>0</v>
      </c>
    </row>
    <row r="134" spans="2:8">
      <c r="B134" s="231" t="s">
        <v>303</v>
      </c>
      <c r="C134" s="232">
        <v>1</v>
      </c>
      <c r="D134" s="111">
        <v>6.094588005850804E-3</v>
      </c>
      <c r="E134" s="233">
        <v>1</v>
      </c>
      <c r="F134" s="233">
        <v>0</v>
      </c>
      <c r="G134" s="233">
        <v>0</v>
      </c>
      <c r="H134" s="233">
        <v>0</v>
      </c>
    </row>
    <row r="135" spans="2:8">
      <c r="B135" s="231" t="s">
        <v>304</v>
      </c>
      <c r="C135" s="232">
        <v>17</v>
      </c>
      <c r="D135" s="111">
        <v>0.10360799609946368</v>
      </c>
      <c r="E135" s="233">
        <v>16</v>
      </c>
      <c r="F135" s="233">
        <v>1</v>
      </c>
      <c r="G135" s="233">
        <v>0</v>
      </c>
      <c r="H135" s="233">
        <v>0</v>
      </c>
    </row>
    <row r="136" spans="2:8">
      <c r="B136" s="231" t="s">
        <v>305</v>
      </c>
      <c r="C136" s="232">
        <v>62</v>
      </c>
      <c r="D136" s="111">
        <v>0.37786445636274985</v>
      </c>
      <c r="E136" s="233">
        <v>62</v>
      </c>
      <c r="F136" s="233">
        <v>0</v>
      </c>
      <c r="G136" s="233">
        <v>0</v>
      </c>
      <c r="H136" s="233">
        <v>0</v>
      </c>
    </row>
    <row r="137" spans="2:8" ht="24">
      <c r="B137" s="231" t="s">
        <v>306</v>
      </c>
      <c r="C137" s="232">
        <v>6</v>
      </c>
      <c r="D137" s="111">
        <v>3.6567528035104831E-2</v>
      </c>
      <c r="E137" s="233">
        <v>6</v>
      </c>
      <c r="F137" s="233">
        <v>0</v>
      </c>
      <c r="G137" s="233">
        <v>0</v>
      </c>
      <c r="H137" s="233">
        <v>0</v>
      </c>
    </row>
    <row r="138" spans="2:8">
      <c r="B138" s="231" t="s">
        <v>307</v>
      </c>
      <c r="C138" s="232">
        <v>130</v>
      </c>
      <c r="D138" s="111">
        <v>0.79229644076060457</v>
      </c>
      <c r="E138" s="233">
        <v>130</v>
      </c>
      <c r="F138" s="233">
        <v>0</v>
      </c>
      <c r="G138" s="233">
        <v>0</v>
      </c>
      <c r="H138" s="233">
        <v>0</v>
      </c>
    </row>
    <row r="139" spans="2:8">
      <c r="B139" s="231" t="s">
        <v>308</v>
      </c>
      <c r="C139" s="232">
        <v>71</v>
      </c>
      <c r="D139" s="111">
        <v>0.43271574841540711</v>
      </c>
      <c r="E139" s="233">
        <v>71</v>
      </c>
      <c r="F139" s="233">
        <v>0</v>
      </c>
      <c r="G139" s="233">
        <v>0</v>
      </c>
      <c r="H139" s="233">
        <v>0</v>
      </c>
    </row>
    <row r="140" spans="2:8" ht="24">
      <c r="B140" s="231" t="s">
        <v>309</v>
      </c>
      <c r="C140" s="232">
        <v>26</v>
      </c>
      <c r="D140" s="111">
        <v>0.15845928815212093</v>
      </c>
      <c r="E140" s="233">
        <v>26</v>
      </c>
      <c r="F140" s="233">
        <v>0</v>
      </c>
      <c r="G140" s="233">
        <v>0</v>
      </c>
      <c r="H140" s="233">
        <v>0</v>
      </c>
    </row>
    <row r="141" spans="2:8" ht="24">
      <c r="B141" s="231" t="s">
        <v>310</v>
      </c>
      <c r="C141" s="232">
        <v>6</v>
      </c>
      <c r="D141" s="111">
        <v>3.6567528035104831E-2</v>
      </c>
      <c r="E141" s="233">
        <v>6</v>
      </c>
      <c r="F141" s="233">
        <v>0</v>
      </c>
      <c r="G141" s="233">
        <v>0</v>
      </c>
      <c r="H141" s="233">
        <v>0</v>
      </c>
    </row>
    <row r="142" spans="2:8">
      <c r="B142" s="231" t="s">
        <v>904</v>
      </c>
      <c r="C142" s="232">
        <v>1</v>
      </c>
      <c r="D142" s="111">
        <v>6.094588005850804E-3</v>
      </c>
      <c r="E142" s="233">
        <v>1</v>
      </c>
      <c r="F142" s="233">
        <v>0</v>
      </c>
      <c r="G142" s="233">
        <v>0</v>
      </c>
      <c r="H142" s="233">
        <v>0</v>
      </c>
    </row>
    <row r="143" spans="2:8">
      <c r="B143" s="231" t="s">
        <v>311</v>
      </c>
      <c r="C143" s="232">
        <v>350</v>
      </c>
      <c r="D143" s="111">
        <v>2.1331058020477816</v>
      </c>
      <c r="E143" s="233">
        <v>348</v>
      </c>
      <c r="F143" s="233">
        <v>2</v>
      </c>
      <c r="G143" s="233">
        <v>0</v>
      </c>
      <c r="H143" s="233">
        <v>0</v>
      </c>
    </row>
    <row r="144" spans="2:8" ht="24">
      <c r="B144" s="231" t="s">
        <v>312</v>
      </c>
      <c r="C144" s="232">
        <v>73</v>
      </c>
      <c r="D144" s="111">
        <v>0.44490492442710872</v>
      </c>
      <c r="E144" s="233">
        <v>73</v>
      </c>
      <c r="F144" s="233">
        <v>0</v>
      </c>
      <c r="G144" s="233">
        <v>0</v>
      </c>
      <c r="H144" s="233">
        <v>0</v>
      </c>
    </row>
    <row r="145" spans="2:8">
      <c r="B145" s="231" t="s">
        <v>313</v>
      </c>
      <c r="C145" s="232">
        <v>290</v>
      </c>
      <c r="D145" s="111">
        <v>1.7674305216967334</v>
      </c>
      <c r="E145" s="233">
        <v>289</v>
      </c>
      <c r="F145" s="233">
        <v>1</v>
      </c>
      <c r="G145" s="233">
        <v>0</v>
      </c>
      <c r="H145" s="233">
        <v>0</v>
      </c>
    </row>
    <row r="146" spans="2:8" ht="24">
      <c r="B146" s="231" t="s">
        <v>955</v>
      </c>
      <c r="C146" s="232">
        <v>3</v>
      </c>
      <c r="D146" s="111">
        <v>1.8283764017552415E-2</v>
      </c>
      <c r="E146" s="233">
        <v>3</v>
      </c>
      <c r="F146" s="233">
        <v>0</v>
      </c>
      <c r="G146" s="233">
        <v>0</v>
      </c>
      <c r="H146" s="233">
        <v>0</v>
      </c>
    </row>
    <row r="147" spans="2:8">
      <c r="B147" s="231" t="s">
        <v>956</v>
      </c>
      <c r="C147" s="232">
        <v>1</v>
      </c>
      <c r="D147" s="111">
        <v>6.094588005850804E-3</v>
      </c>
      <c r="E147" s="233">
        <v>1</v>
      </c>
      <c r="F147" s="233">
        <v>0</v>
      </c>
      <c r="G147" s="233">
        <v>0</v>
      </c>
      <c r="H147" s="233">
        <v>0</v>
      </c>
    </row>
    <row r="148" spans="2:8" ht="24">
      <c r="B148" s="231" t="s">
        <v>314</v>
      </c>
      <c r="C148" s="232">
        <v>9</v>
      </c>
      <c r="D148" s="111">
        <v>5.4851292052657243E-2</v>
      </c>
      <c r="E148" s="233">
        <v>9</v>
      </c>
      <c r="F148" s="233">
        <v>0</v>
      </c>
      <c r="G148" s="233">
        <v>0</v>
      </c>
      <c r="H148" s="233">
        <v>0</v>
      </c>
    </row>
    <row r="149" spans="2:8">
      <c r="B149" s="231" t="s">
        <v>315</v>
      </c>
      <c r="C149" s="232">
        <v>3</v>
      </c>
      <c r="D149" s="111">
        <v>1.8283764017552415E-2</v>
      </c>
      <c r="E149" s="233">
        <v>3</v>
      </c>
      <c r="F149" s="233">
        <v>0</v>
      </c>
      <c r="G149" s="233">
        <v>0</v>
      </c>
      <c r="H149" s="233">
        <v>0</v>
      </c>
    </row>
    <row r="150" spans="2:8" ht="24">
      <c r="B150" s="231" t="s">
        <v>316</v>
      </c>
      <c r="C150" s="232">
        <v>3</v>
      </c>
      <c r="D150" s="111">
        <v>1.8283764017552415E-2</v>
      </c>
      <c r="E150" s="233">
        <v>3</v>
      </c>
      <c r="F150" s="233">
        <v>0</v>
      </c>
      <c r="G150" s="233">
        <v>0</v>
      </c>
      <c r="H150" s="233">
        <v>0</v>
      </c>
    </row>
    <row r="151" spans="2:8">
      <c r="B151" s="231" t="s">
        <v>317</v>
      </c>
      <c r="C151" s="232">
        <v>18</v>
      </c>
      <c r="D151" s="111">
        <v>0.10970258410531449</v>
      </c>
      <c r="E151" s="233">
        <v>18</v>
      </c>
      <c r="F151" s="233">
        <v>0</v>
      </c>
      <c r="G151" s="233">
        <v>0</v>
      </c>
      <c r="H151" s="233">
        <v>0</v>
      </c>
    </row>
    <row r="152" spans="2:8">
      <c r="B152" s="231" t="s">
        <v>318</v>
      </c>
      <c r="C152" s="232">
        <v>3</v>
      </c>
      <c r="D152" s="111">
        <v>1.8283764017552415E-2</v>
      </c>
      <c r="E152" s="233">
        <v>3</v>
      </c>
      <c r="F152" s="233">
        <v>0</v>
      </c>
      <c r="G152" s="233">
        <v>0</v>
      </c>
      <c r="H152" s="233">
        <v>0</v>
      </c>
    </row>
    <row r="153" spans="2:8">
      <c r="B153" s="231" t="s">
        <v>319</v>
      </c>
      <c r="C153" s="232">
        <v>11</v>
      </c>
      <c r="D153" s="111">
        <v>6.7040468064358844E-2</v>
      </c>
      <c r="E153" s="233">
        <v>11</v>
      </c>
      <c r="F153" s="233">
        <v>0</v>
      </c>
      <c r="G153" s="233">
        <v>0</v>
      </c>
      <c r="H153" s="233">
        <v>0</v>
      </c>
    </row>
    <row r="154" spans="2:8" ht="12" customHeight="1">
      <c r="B154" s="231" t="s">
        <v>320</v>
      </c>
      <c r="C154" s="232">
        <v>7</v>
      </c>
      <c r="D154" s="111">
        <v>4.2662116040955635E-2</v>
      </c>
      <c r="E154" s="233">
        <v>7</v>
      </c>
      <c r="F154" s="233">
        <v>0</v>
      </c>
      <c r="G154" s="233">
        <v>0</v>
      </c>
      <c r="H154" s="233">
        <v>0</v>
      </c>
    </row>
    <row r="155" spans="2:8">
      <c r="B155" s="231" t="s">
        <v>321</v>
      </c>
      <c r="C155" s="232">
        <v>10</v>
      </c>
      <c r="D155" s="111">
        <v>6.0945880058508047E-2</v>
      </c>
      <c r="E155" s="233">
        <v>10</v>
      </c>
      <c r="F155" s="233">
        <v>0</v>
      </c>
      <c r="G155" s="233">
        <v>0</v>
      </c>
      <c r="H155" s="233">
        <v>0</v>
      </c>
    </row>
    <row r="156" spans="2:8">
      <c r="B156" s="231" t="s">
        <v>322</v>
      </c>
      <c r="C156" s="232">
        <v>15</v>
      </c>
      <c r="D156" s="111">
        <v>9.1418820087762059E-2</v>
      </c>
      <c r="E156" s="233">
        <v>15</v>
      </c>
      <c r="F156" s="233">
        <v>0</v>
      </c>
      <c r="G156" s="233">
        <v>0</v>
      </c>
      <c r="H156" s="233">
        <v>0</v>
      </c>
    </row>
    <row r="157" spans="2:8">
      <c r="B157" s="231" t="s">
        <v>957</v>
      </c>
      <c r="C157" s="232">
        <v>1</v>
      </c>
      <c r="D157" s="111">
        <v>6.094588005850804E-3</v>
      </c>
      <c r="E157" s="233">
        <v>1</v>
      </c>
      <c r="F157" s="233">
        <v>0</v>
      </c>
      <c r="G157" s="233">
        <v>0</v>
      </c>
      <c r="H157" s="233">
        <v>0</v>
      </c>
    </row>
    <row r="158" spans="2:8">
      <c r="B158" s="231" t="s">
        <v>323</v>
      </c>
      <c r="C158" s="232">
        <v>5</v>
      </c>
      <c r="D158" s="111">
        <v>3.0472940029254023E-2</v>
      </c>
      <c r="E158" s="233">
        <v>5</v>
      </c>
      <c r="F158" s="233">
        <v>0</v>
      </c>
      <c r="G158" s="233">
        <v>0</v>
      </c>
      <c r="H158" s="233">
        <v>0</v>
      </c>
    </row>
    <row r="159" spans="2:8" ht="24">
      <c r="B159" s="231" t="s">
        <v>324</v>
      </c>
      <c r="C159" s="232">
        <v>1</v>
      </c>
      <c r="D159" s="111">
        <v>6.094588005850804E-3</v>
      </c>
      <c r="E159" s="233">
        <v>1</v>
      </c>
      <c r="F159" s="233">
        <v>0</v>
      </c>
      <c r="G159" s="233">
        <v>0</v>
      </c>
      <c r="H159" s="233">
        <v>0</v>
      </c>
    </row>
    <row r="160" spans="2:8">
      <c r="B160" s="231" t="s">
        <v>958</v>
      </c>
      <c r="C160" s="232">
        <v>1</v>
      </c>
      <c r="D160" s="111">
        <v>6.094588005850804E-3</v>
      </c>
      <c r="E160" s="233">
        <v>1</v>
      </c>
      <c r="F160" s="233">
        <v>0</v>
      </c>
      <c r="G160" s="233">
        <v>0</v>
      </c>
      <c r="H160" s="233">
        <v>0</v>
      </c>
    </row>
    <row r="161" spans="2:8" ht="24">
      <c r="B161" s="231" t="s">
        <v>959</v>
      </c>
      <c r="C161" s="232">
        <v>1</v>
      </c>
      <c r="D161" s="111">
        <v>6.094588005850804E-3</v>
      </c>
      <c r="E161" s="233">
        <v>1</v>
      </c>
      <c r="F161" s="233">
        <v>0</v>
      </c>
      <c r="G161" s="233">
        <v>0</v>
      </c>
      <c r="H161" s="233">
        <v>0</v>
      </c>
    </row>
    <row r="162" spans="2:8" ht="24">
      <c r="B162" s="231" t="s">
        <v>829</v>
      </c>
      <c r="C162" s="232">
        <v>3</v>
      </c>
      <c r="D162" s="111">
        <v>1.8283764017552415E-2</v>
      </c>
      <c r="E162" s="233">
        <v>3</v>
      </c>
      <c r="F162" s="233">
        <v>0</v>
      </c>
      <c r="G162" s="233">
        <v>0</v>
      </c>
      <c r="H162" s="233">
        <v>0</v>
      </c>
    </row>
    <row r="163" spans="2:8" ht="24">
      <c r="B163" s="231" t="s">
        <v>325</v>
      </c>
      <c r="C163" s="232">
        <v>4</v>
      </c>
      <c r="D163" s="111">
        <v>2.4378352023403216E-2</v>
      </c>
      <c r="E163" s="233">
        <v>4</v>
      </c>
      <c r="F163" s="233">
        <v>0</v>
      </c>
      <c r="G163" s="233">
        <v>0</v>
      </c>
      <c r="H163" s="233">
        <v>0</v>
      </c>
    </row>
    <row r="164" spans="2:8">
      <c r="B164" s="231" t="s">
        <v>326</v>
      </c>
      <c r="C164" s="232">
        <v>5</v>
      </c>
      <c r="D164" s="111">
        <v>3.0472940029254023E-2</v>
      </c>
      <c r="E164" s="233">
        <v>4</v>
      </c>
      <c r="F164" s="233">
        <v>1</v>
      </c>
      <c r="G164" s="233">
        <v>0</v>
      </c>
      <c r="H164" s="233">
        <v>0</v>
      </c>
    </row>
    <row r="165" spans="2:8" ht="24">
      <c r="B165" s="231" t="s">
        <v>327</v>
      </c>
      <c r="C165" s="232">
        <v>10</v>
      </c>
      <c r="D165" s="111">
        <v>6.0945880058508047E-2</v>
      </c>
      <c r="E165" s="233">
        <v>10</v>
      </c>
      <c r="F165" s="233">
        <v>0</v>
      </c>
      <c r="G165" s="233">
        <v>0</v>
      </c>
      <c r="H165" s="233">
        <v>0</v>
      </c>
    </row>
    <row r="166" spans="2:8" ht="24">
      <c r="B166" s="231" t="s">
        <v>328</v>
      </c>
      <c r="C166" s="232">
        <v>10</v>
      </c>
      <c r="D166" s="111">
        <v>6.0945880058508047E-2</v>
      </c>
      <c r="E166" s="233">
        <v>10</v>
      </c>
      <c r="F166" s="233">
        <v>0</v>
      </c>
      <c r="G166" s="233">
        <v>0</v>
      </c>
      <c r="H166" s="233">
        <v>0</v>
      </c>
    </row>
    <row r="167" spans="2:8" ht="36">
      <c r="B167" s="231" t="s">
        <v>329</v>
      </c>
      <c r="C167" s="232">
        <v>9</v>
      </c>
      <c r="D167" s="111">
        <v>5.4851292052657243E-2</v>
      </c>
      <c r="E167" s="233">
        <v>8</v>
      </c>
      <c r="F167" s="233">
        <v>0</v>
      </c>
      <c r="G167" s="233">
        <v>0</v>
      </c>
      <c r="H167" s="233">
        <v>1</v>
      </c>
    </row>
    <row r="168" spans="2:8">
      <c r="B168" s="231" t="s">
        <v>330</v>
      </c>
      <c r="C168" s="232">
        <v>14</v>
      </c>
      <c r="D168" s="111">
        <v>8.5324232081911269E-2</v>
      </c>
      <c r="E168" s="233">
        <v>14</v>
      </c>
      <c r="F168" s="233">
        <v>0</v>
      </c>
      <c r="G168" s="233">
        <v>0</v>
      </c>
      <c r="H168" s="233">
        <v>0</v>
      </c>
    </row>
    <row r="169" spans="2:8" ht="24">
      <c r="B169" s="231" t="s">
        <v>331</v>
      </c>
      <c r="C169" s="232">
        <v>7</v>
      </c>
      <c r="D169" s="111">
        <v>4.2662116040955635E-2</v>
      </c>
      <c r="E169" s="233">
        <v>6</v>
      </c>
      <c r="F169" s="233">
        <v>1</v>
      </c>
      <c r="G169" s="233">
        <v>0</v>
      </c>
      <c r="H169" s="233">
        <v>0</v>
      </c>
    </row>
    <row r="170" spans="2:8" ht="24">
      <c r="B170" s="231" t="s">
        <v>905</v>
      </c>
      <c r="C170" s="232">
        <v>3</v>
      </c>
      <c r="D170" s="111">
        <v>1.8283764017552415E-2</v>
      </c>
      <c r="E170" s="233">
        <v>3</v>
      </c>
      <c r="F170" s="233">
        <v>0</v>
      </c>
      <c r="G170" s="233">
        <v>0</v>
      </c>
      <c r="H170" s="233">
        <v>0</v>
      </c>
    </row>
    <row r="171" spans="2:8">
      <c r="B171" s="231" t="s">
        <v>332</v>
      </c>
      <c r="C171" s="232">
        <v>12</v>
      </c>
      <c r="D171" s="111">
        <v>7.3135056070209661E-2</v>
      </c>
      <c r="E171" s="233">
        <v>12</v>
      </c>
      <c r="F171" s="233">
        <v>0</v>
      </c>
      <c r="G171" s="233">
        <v>0</v>
      </c>
      <c r="H171" s="233">
        <v>0</v>
      </c>
    </row>
    <row r="172" spans="2:8">
      <c r="B172" s="231" t="s">
        <v>960</v>
      </c>
      <c r="C172" s="232">
        <v>1</v>
      </c>
      <c r="D172" s="111">
        <v>6.094588005850804E-3</v>
      </c>
      <c r="E172" s="233">
        <v>1</v>
      </c>
      <c r="F172" s="233">
        <v>0</v>
      </c>
      <c r="G172" s="233">
        <v>0</v>
      </c>
      <c r="H172" s="233">
        <v>0</v>
      </c>
    </row>
    <row r="173" spans="2:8">
      <c r="B173" s="231" t="s">
        <v>333</v>
      </c>
      <c r="C173" s="232">
        <v>1</v>
      </c>
      <c r="D173" s="111">
        <v>6.094588005850804E-3</v>
      </c>
      <c r="E173" s="233">
        <v>1</v>
      </c>
      <c r="F173" s="233">
        <v>0</v>
      </c>
      <c r="G173" s="233">
        <v>0</v>
      </c>
      <c r="H173" s="233">
        <v>0</v>
      </c>
    </row>
    <row r="174" spans="2:8" ht="24">
      <c r="B174" s="231" t="s">
        <v>334</v>
      </c>
      <c r="C174" s="232">
        <v>14</v>
      </c>
      <c r="D174" s="111">
        <v>8.5324232081911269E-2</v>
      </c>
      <c r="E174" s="233">
        <v>14</v>
      </c>
      <c r="F174" s="233">
        <v>0</v>
      </c>
      <c r="G174" s="233">
        <v>0</v>
      </c>
      <c r="H174" s="233">
        <v>0</v>
      </c>
    </row>
    <row r="175" spans="2:8">
      <c r="B175" s="231" t="s">
        <v>335</v>
      </c>
      <c r="C175" s="232">
        <v>7</v>
      </c>
      <c r="D175" s="111">
        <v>4.2662116040955635E-2</v>
      </c>
      <c r="E175" s="233">
        <v>7</v>
      </c>
      <c r="F175" s="233">
        <v>0</v>
      </c>
      <c r="G175" s="233">
        <v>0</v>
      </c>
      <c r="H175" s="233">
        <v>0</v>
      </c>
    </row>
    <row r="176" spans="2:8">
      <c r="B176" s="231" t="s">
        <v>336</v>
      </c>
      <c r="C176" s="232">
        <v>5</v>
      </c>
      <c r="D176" s="111">
        <v>3.0472940029254023E-2</v>
      </c>
      <c r="E176" s="233">
        <v>5</v>
      </c>
      <c r="F176" s="233">
        <v>0</v>
      </c>
      <c r="G176" s="233">
        <v>0</v>
      </c>
      <c r="H176" s="233">
        <v>0</v>
      </c>
    </row>
    <row r="177" spans="2:8" ht="24">
      <c r="B177" s="231" t="s">
        <v>906</v>
      </c>
      <c r="C177" s="232">
        <v>1</v>
      </c>
      <c r="D177" s="111">
        <v>6.094588005850804E-3</v>
      </c>
      <c r="E177" s="233">
        <v>1</v>
      </c>
      <c r="F177" s="233">
        <v>0</v>
      </c>
      <c r="G177" s="233">
        <v>0</v>
      </c>
      <c r="H177" s="233">
        <v>0</v>
      </c>
    </row>
    <row r="178" spans="2:8" ht="24">
      <c r="B178" s="231" t="s">
        <v>337</v>
      </c>
      <c r="C178" s="232">
        <v>46</v>
      </c>
      <c r="D178" s="111">
        <v>0.28035104826913698</v>
      </c>
      <c r="E178" s="233">
        <v>45</v>
      </c>
      <c r="F178" s="233">
        <v>0</v>
      </c>
      <c r="G178" s="233">
        <v>0</v>
      </c>
      <c r="H178" s="233">
        <v>1</v>
      </c>
    </row>
    <row r="179" spans="2:8" ht="48">
      <c r="B179" s="231" t="s">
        <v>338</v>
      </c>
      <c r="C179" s="232">
        <v>10</v>
      </c>
      <c r="D179" s="111">
        <v>6.0945880058508047E-2</v>
      </c>
      <c r="E179" s="233">
        <v>10</v>
      </c>
      <c r="F179" s="233">
        <v>0</v>
      </c>
      <c r="G179" s="233">
        <v>0</v>
      </c>
      <c r="H179" s="233">
        <v>0</v>
      </c>
    </row>
    <row r="180" spans="2:8" ht="24">
      <c r="B180" s="231" t="s">
        <v>907</v>
      </c>
      <c r="C180" s="232">
        <v>2</v>
      </c>
      <c r="D180" s="111">
        <v>1.2189176011701608E-2</v>
      </c>
      <c r="E180" s="233">
        <v>2</v>
      </c>
      <c r="F180" s="233">
        <v>0</v>
      </c>
      <c r="G180" s="233">
        <v>0</v>
      </c>
      <c r="H180" s="233">
        <v>0</v>
      </c>
    </row>
    <row r="181" spans="2:8" ht="34.5" customHeight="1">
      <c r="B181" s="231" t="s">
        <v>339</v>
      </c>
      <c r="C181" s="232">
        <v>464</v>
      </c>
      <c r="D181" s="111">
        <v>2.8278888347147735</v>
      </c>
      <c r="E181" s="233">
        <v>464</v>
      </c>
      <c r="F181" s="233">
        <v>0</v>
      </c>
      <c r="G181" s="233">
        <v>0</v>
      </c>
      <c r="H181" s="233">
        <v>0</v>
      </c>
    </row>
    <row r="182" spans="2:8">
      <c r="B182" s="231" t="s">
        <v>340</v>
      </c>
      <c r="C182" s="232">
        <v>9</v>
      </c>
      <c r="D182" s="111">
        <v>5.4851292052657243E-2</v>
      </c>
      <c r="E182" s="233">
        <v>9</v>
      </c>
      <c r="F182" s="233">
        <v>0</v>
      </c>
      <c r="G182" s="233">
        <v>0</v>
      </c>
      <c r="H182" s="233">
        <v>0</v>
      </c>
    </row>
    <row r="183" spans="2:8">
      <c r="B183" s="231" t="s">
        <v>341</v>
      </c>
      <c r="C183" s="232">
        <v>51</v>
      </c>
      <c r="D183" s="111">
        <v>0.31082398829839103</v>
      </c>
      <c r="E183" s="233">
        <v>51</v>
      </c>
      <c r="F183" s="233">
        <v>0</v>
      </c>
      <c r="G183" s="233">
        <v>0</v>
      </c>
      <c r="H183" s="233">
        <v>0</v>
      </c>
    </row>
    <row r="184" spans="2:8">
      <c r="B184" s="231" t="s">
        <v>830</v>
      </c>
      <c r="C184" s="232">
        <v>8</v>
      </c>
      <c r="D184" s="111">
        <v>4.8756704046806432E-2</v>
      </c>
      <c r="E184" s="233">
        <v>8</v>
      </c>
      <c r="F184" s="233">
        <v>0</v>
      </c>
      <c r="G184" s="233">
        <v>0</v>
      </c>
      <c r="H184" s="233">
        <v>0</v>
      </c>
    </row>
    <row r="185" spans="2:8" ht="24">
      <c r="B185" s="231" t="s">
        <v>342</v>
      </c>
      <c r="C185" s="232">
        <v>22</v>
      </c>
      <c r="D185" s="111">
        <v>0.13408093612871769</v>
      </c>
      <c r="E185" s="233">
        <v>22</v>
      </c>
      <c r="F185" s="233">
        <v>0</v>
      </c>
      <c r="G185" s="233">
        <v>0</v>
      </c>
      <c r="H185" s="233">
        <v>0</v>
      </c>
    </row>
    <row r="186" spans="2:8">
      <c r="B186" s="231" t="s">
        <v>343</v>
      </c>
      <c r="C186" s="232">
        <v>273</v>
      </c>
      <c r="D186" s="111">
        <v>1.6638225255972698</v>
      </c>
      <c r="E186" s="233">
        <v>273</v>
      </c>
      <c r="F186" s="233">
        <v>0</v>
      </c>
      <c r="G186" s="233">
        <v>0</v>
      </c>
      <c r="H186" s="233">
        <v>0</v>
      </c>
    </row>
    <row r="187" spans="2:8">
      <c r="B187" s="231" t="s">
        <v>344</v>
      </c>
      <c r="C187" s="232">
        <v>91</v>
      </c>
      <c r="D187" s="111">
        <v>0.55460750853242324</v>
      </c>
      <c r="E187" s="233">
        <v>91</v>
      </c>
      <c r="F187" s="233">
        <v>0</v>
      </c>
      <c r="G187" s="233">
        <v>0</v>
      </c>
      <c r="H187" s="233">
        <v>0</v>
      </c>
    </row>
    <row r="188" spans="2:8" ht="24">
      <c r="B188" s="231" t="s">
        <v>345</v>
      </c>
      <c r="C188" s="232">
        <v>4</v>
      </c>
      <c r="D188" s="111">
        <v>2.4378352023403216E-2</v>
      </c>
      <c r="E188" s="233">
        <v>4</v>
      </c>
      <c r="F188" s="233">
        <v>0</v>
      </c>
      <c r="G188" s="233">
        <v>0</v>
      </c>
      <c r="H188" s="233">
        <v>0</v>
      </c>
    </row>
    <row r="189" spans="2:8">
      <c r="B189" s="231" t="s">
        <v>961</v>
      </c>
      <c r="C189" s="232">
        <v>4</v>
      </c>
      <c r="D189" s="111">
        <v>2.4378352023403216E-2</v>
      </c>
      <c r="E189" s="233">
        <v>4</v>
      </c>
      <c r="F189" s="233">
        <v>0</v>
      </c>
      <c r="G189" s="233">
        <v>0</v>
      </c>
      <c r="H189" s="233">
        <v>0</v>
      </c>
    </row>
    <row r="190" spans="2:8" ht="24">
      <c r="B190" s="231" t="s">
        <v>908</v>
      </c>
      <c r="C190" s="232">
        <v>2</v>
      </c>
      <c r="D190" s="111">
        <v>1.2189176011701608E-2</v>
      </c>
      <c r="E190" s="233">
        <v>2</v>
      </c>
      <c r="F190" s="233">
        <v>0</v>
      </c>
      <c r="G190" s="233">
        <v>0</v>
      </c>
      <c r="H190" s="233">
        <v>0</v>
      </c>
    </row>
    <row r="191" spans="2:8" ht="24">
      <c r="B191" s="231" t="s">
        <v>346</v>
      </c>
      <c r="C191" s="232">
        <v>60</v>
      </c>
      <c r="D191" s="111">
        <v>0.36567528035104824</v>
      </c>
      <c r="E191" s="233">
        <v>60</v>
      </c>
      <c r="F191" s="233">
        <v>0</v>
      </c>
      <c r="G191" s="233">
        <v>0</v>
      </c>
      <c r="H191" s="233">
        <v>0</v>
      </c>
    </row>
    <row r="192" spans="2:8" ht="24">
      <c r="B192" s="231" t="s">
        <v>347</v>
      </c>
      <c r="C192" s="232">
        <v>654</v>
      </c>
      <c r="D192" s="111">
        <v>3.985860555826426</v>
      </c>
      <c r="E192" s="233">
        <v>652</v>
      </c>
      <c r="F192" s="233">
        <v>2</v>
      </c>
      <c r="G192" s="233">
        <v>0</v>
      </c>
      <c r="H192" s="233">
        <v>0</v>
      </c>
    </row>
    <row r="193" spans="2:8" ht="24">
      <c r="B193" s="231" t="s">
        <v>348</v>
      </c>
      <c r="C193" s="232">
        <v>79</v>
      </c>
      <c r="D193" s="111">
        <v>0.4814724524622136</v>
      </c>
      <c r="E193" s="233">
        <v>78</v>
      </c>
      <c r="F193" s="233">
        <v>1</v>
      </c>
      <c r="G193" s="233">
        <v>0</v>
      </c>
      <c r="H193" s="233">
        <v>0</v>
      </c>
    </row>
    <row r="194" spans="2:8">
      <c r="B194" s="231" t="s">
        <v>349</v>
      </c>
      <c r="C194" s="232">
        <v>15</v>
      </c>
      <c r="D194" s="111">
        <v>9.1418820087762059E-2</v>
      </c>
      <c r="E194" s="233">
        <v>15</v>
      </c>
      <c r="F194" s="233">
        <v>0</v>
      </c>
      <c r="G194" s="233">
        <v>0</v>
      </c>
      <c r="H194" s="233">
        <v>0</v>
      </c>
    </row>
    <row r="195" spans="2:8">
      <c r="B195" s="231" t="s">
        <v>350</v>
      </c>
      <c r="C195" s="232">
        <v>12</v>
      </c>
      <c r="D195" s="111">
        <v>7.3135056070209661E-2</v>
      </c>
      <c r="E195" s="233">
        <v>12</v>
      </c>
      <c r="F195" s="233">
        <v>0</v>
      </c>
      <c r="G195" s="233">
        <v>0</v>
      </c>
      <c r="H195" s="233">
        <v>0</v>
      </c>
    </row>
    <row r="196" spans="2:8">
      <c r="B196" s="231" t="s">
        <v>351</v>
      </c>
      <c r="C196" s="232">
        <v>46</v>
      </c>
      <c r="D196" s="111">
        <v>0.28035104826913698</v>
      </c>
      <c r="E196" s="233">
        <v>45</v>
      </c>
      <c r="F196" s="233">
        <v>1</v>
      </c>
      <c r="G196" s="233">
        <v>0</v>
      </c>
      <c r="H196" s="233">
        <v>0</v>
      </c>
    </row>
    <row r="197" spans="2:8">
      <c r="B197" s="231" t="s">
        <v>352</v>
      </c>
      <c r="C197" s="232">
        <v>49</v>
      </c>
      <c r="D197" s="111">
        <v>0.29863481228668942</v>
      </c>
      <c r="E197" s="233">
        <v>49</v>
      </c>
      <c r="F197" s="233">
        <v>0</v>
      </c>
      <c r="G197" s="233">
        <v>0</v>
      </c>
      <c r="H197" s="233">
        <v>0</v>
      </c>
    </row>
    <row r="198" spans="2:8">
      <c r="B198" s="231" t="s">
        <v>353</v>
      </c>
      <c r="C198" s="232">
        <v>16</v>
      </c>
      <c r="D198" s="111">
        <v>9.7513408093612863E-2</v>
      </c>
      <c r="E198" s="233">
        <v>16</v>
      </c>
      <c r="F198" s="233">
        <v>0</v>
      </c>
      <c r="G198" s="233">
        <v>0</v>
      </c>
      <c r="H198" s="233">
        <v>0</v>
      </c>
    </row>
    <row r="199" spans="2:8">
      <c r="B199" s="231" t="s">
        <v>354</v>
      </c>
      <c r="C199" s="232">
        <v>47</v>
      </c>
      <c r="D199" s="111">
        <v>0.28644563627498781</v>
      </c>
      <c r="E199" s="233">
        <v>47</v>
      </c>
      <c r="F199" s="233">
        <v>0</v>
      </c>
      <c r="G199" s="233">
        <v>0</v>
      </c>
      <c r="H199" s="233">
        <v>0</v>
      </c>
    </row>
    <row r="200" spans="2:8">
      <c r="B200" s="231" t="s">
        <v>909</v>
      </c>
      <c r="C200" s="232">
        <v>2</v>
      </c>
      <c r="D200" s="111">
        <v>1.2189176011701608E-2</v>
      </c>
      <c r="E200" s="233">
        <v>2</v>
      </c>
      <c r="F200" s="233">
        <v>0</v>
      </c>
      <c r="G200" s="233">
        <v>0</v>
      </c>
      <c r="H200" s="233">
        <v>0</v>
      </c>
    </row>
    <row r="201" spans="2:8">
      <c r="B201" s="231" t="s">
        <v>355</v>
      </c>
      <c r="C201" s="232">
        <v>210</v>
      </c>
      <c r="D201" s="111">
        <v>1.2798634812286689</v>
      </c>
      <c r="E201" s="233">
        <v>208</v>
      </c>
      <c r="F201" s="233">
        <v>2</v>
      </c>
      <c r="G201" s="233">
        <v>0</v>
      </c>
      <c r="H201" s="233">
        <v>0</v>
      </c>
    </row>
    <row r="202" spans="2:8">
      <c r="B202" s="231" t="s">
        <v>356</v>
      </c>
      <c r="C202" s="232">
        <v>289</v>
      </c>
      <c r="D202" s="111">
        <v>1.7613359336908825</v>
      </c>
      <c r="E202" s="233">
        <v>289</v>
      </c>
      <c r="F202" s="233">
        <v>0</v>
      </c>
      <c r="G202" s="233">
        <v>0</v>
      </c>
      <c r="H202" s="233">
        <v>0</v>
      </c>
    </row>
    <row r="203" spans="2:8">
      <c r="B203" s="231" t="s">
        <v>357</v>
      </c>
      <c r="C203" s="232">
        <v>62</v>
      </c>
      <c r="D203" s="111">
        <v>0.37786445636274985</v>
      </c>
      <c r="E203" s="233">
        <v>62</v>
      </c>
      <c r="F203" s="233">
        <v>0</v>
      </c>
      <c r="G203" s="233">
        <v>0</v>
      </c>
      <c r="H203" s="233">
        <v>0</v>
      </c>
    </row>
    <row r="204" spans="2:8" ht="24">
      <c r="B204" s="231" t="s">
        <v>358</v>
      </c>
      <c r="C204" s="232">
        <v>65</v>
      </c>
      <c r="D204" s="111">
        <v>0.39614822038030229</v>
      </c>
      <c r="E204" s="233">
        <v>65</v>
      </c>
      <c r="F204" s="233">
        <v>0</v>
      </c>
      <c r="G204" s="233">
        <v>0</v>
      </c>
      <c r="H204" s="233">
        <v>0</v>
      </c>
    </row>
    <row r="205" spans="2:8" ht="48">
      <c r="B205" s="231" t="s">
        <v>359</v>
      </c>
      <c r="C205" s="232">
        <v>21</v>
      </c>
      <c r="D205" s="111">
        <v>0.12798634812286688</v>
      </c>
      <c r="E205" s="233">
        <v>21</v>
      </c>
      <c r="F205" s="233">
        <v>0</v>
      </c>
      <c r="G205" s="233">
        <v>0</v>
      </c>
      <c r="H205" s="233">
        <v>0</v>
      </c>
    </row>
    <row r="206" spans="2:8" ht="36">
      <c r="B206" s="231" t="s">
        <v>360</v>
      </c>
      <c r="C206" s="232">
        <v>62</v>
      </c>
      <c r="D206" s="111">
        <v>0.37786445636274985</v>
      </c>
      <c r="E206" s="233">
        <v>62</v>
      </c>
      <c r="F206" s="233">
        <v>0</v>
      </c>
      <c r="G206" s="233">
        <v>0</v>
      </c>
      <c r="H206" s="233">
        <v>0</v>
      </c>
    </row>
    <row r="207" spans="2:8" ht="24">
      <c r="B207" s="231" t="s">
        <v>361</v>
      </c>
      <c r="C207" s="232">
        <v>20</v>
      </c>
      <c r="D207" s="111">
        <v>0.12189176011701609</v>
      </c>
      <c r="E207" s="233">
        <v>19</v>
      </c>
      <c r="F207" s="233">
        <v>1</v>
      </c>
      <c r="G207" s="233">
        <v>0</v>
      </c>
      <c r="H207" s="233">
        <v>0</v>
      </c>
    </row>
    <row r="208" spans="2:8" ht="36">
      <c r="B208" s="231" t="s">
        <v>362</v>
      </c>
      <c r="C208" s="232">
        <v>77</v>
      </c>
      <c r="D208" s="111">
        <v>0.46928327645051199</v>
      </c>
      <c r="E208" s="233">
        <v>76</v>
      </c>
      <c r="F208" s="233">
        <v>1</v>
      </c>
      <c r="G208" s="233">
        <v>0</v>
      </c>
      <c r="H208" s="233">
        <v>0</v>
      </c>
    </row>
    <row r="209" spans="2:8" ht="24">
      <c r="B209" s="231" t="s">
        <v>363</v>
      </c>
      <c r="C209" s="232">
        <v>110</v>
      </c>
      <c r="D209" s="111">
        <v>0.67040468064358849</v>
      </c>
      <c r="E209" s="233">
        <v>110</v>
      </c>
      <c r="F209" s="233">
        <v>0</v>
      </c>
      <c r="G209" s="233">
        <v>0</v>
      </c>
      <c r="H209" s="233">
        <v>0</v>
      </c>
    </row>
    <row r="210" spans="2:8" ht="24">
      <c r="B210" s="231" t="s">
        <v>364</v>
      </c>
      <c r="C210" s="232">
        <v>11</v>
      </c>
      <c r="D210" s="111">
        <v>6.7040468064358844E-2</v>
      </c>
      <c r="E210" s="233">
        <v>10</v>
      </c>
      <c r="F210" s="233">
        <v>1</v>
      </c>
      <c r="G210" s="233">
        <v>0</v>
      </c>
      <c r="H210" s="233">
        <v>0</v>
      </c>
    </row>
    <row r="211" spans="2:8" ht="11.25" customHeight="1">
      <c r="B211" s="231" t="s">
        <v>365</v>
      </c>
      <c r="C211" s="232">
        <v>13</v>
      </c>
      <c r="D211" s="111">
        <v>7.9229644076060465E-2</v>
      </c>
      <c r="E211" s="233">
        <v>13</v>
      </c>
      <c r="F211" s="233">
        <v>0</v>
      </c>
      <c r="G211" s="233">
        <v>0</v>
      </c>
      <c r="H211" s="233">
        <v>0</v>
      </c>
    </row>
    <row r="212" spans="2:8">
      <c r="B212" s="231" t="s">
        <v>366</v>
      </c>
      <c r="C212" s="232">
        <v>16</v>
      </c>
      <c r="D212" s="111">
        <v>9.7513408093612863E-2</v>
      </c>
      <c r="E212" s="233">
        <v>16</v>
      </c>
      <c r="F212" s="233">
        <v>0</v>
      </c>
      <c r="G212" s="233">
        <v>0</v>
      </c>
      <c r="H212" s="233">
        <v>0</v>
      </c>
    </row>
    <row r="213" spans="2:8">
      <c r="B213" s="231" t="s">
        <v>367</v>
      </c>
      <c r="C213" s="232">
        <v>81</v>
      </c>
      <c r="D213" s="111">
        <v>0.4936616284739152</v>
      </c>
      <c r="E213" s="233">
        <v>81</v>
      </c>
      <c r="F213" s="233">
        <v>0</v>
      </c>
      <c r="G213" s="233">
        <v>0</v>
      </c>
      <c r="H213" s="233">
        <v>0</v>
      </c>
    </row>
    <row r="214" spans="2:8" ht="24">
      <c r="B214" s="231" t="s">
        <v>368</v>
      </c>
      <c r="C214" s="232">
        <v>31</v>
      </c>
      <c r="D214" s="111">
        <v>0.18893222818137492</v>
      </c>
      <c r="E214" s="233">
        <v>29</v>
      </c>
      <c r="F214" s="233">
        <v>0</v>
      </c>
      <c r="G214" s="233">
        <v>0</v>
      </c>
      <c r="H214" s="233">
        <v>2</v>
      </c>
    </row>
    <row r="215" spans="2:8" ht="24">
      <c r="B215" s="231" t="s">
        <v>369</v>
      </c>
      <c r="C215" s="232">
        <v>4</v>
      </c>
      <c r="D215" s="111">
        <v>2.4378352023403216E-2</v>
      </c>
      <c r="E215" s="233">
        <v>4</v>
      </c>
      <c r="F215" s="233">
        <v>0</v>
      </c>
      <c r="G215" s="233">
        <v>0</v>
      </c>
      <c r="H215" s="233">
        <v>0</v>
      </c>
    </row>
    <row r="216" spans="2:8">
      <c r="B216" s="231" t="s">
        <v>910</v>
      </c>
      <c r="C216" s="232">
        <v>2</v>
      </c>
      <c r="D216" s="111">
        <v>1.2189176011701608E-2</v>
      </c>
      <c r="E216" s="233">
        <v>2</v>
      </c>
      <c r="F216" s="233">
        <v>0</v>
      </c>
      <c r="G216" s="233">
        <v>0</v>
      </c>
      <c r="H216" s="233">
        <v>0</v>
      </c>
    </row>
    <row r="217" spans="2:8">
      <c r="B217" s="231" t="s">
        <v>370</v>
      </c>
      <c r="C217" s="232">
        <v>26</v>
      </c>
      <c r="D217" s="111">
        <v>0.15845928815212093</v>
      </c>
      <c r="E217" s="233">
        <v>26</v>
      </c>
      <c r="F217" s="233">
        <v>0</v>
      </c>
      <c r="G217" s="233">
        <v>0</v>
      </c>
      <c r="H217" s="233">
        <v>0</v>
      </c>
    </row>
    <row r="218" spans="2:8" ht="24">
      <c r="B218" s="231" t="s">
        <v>371</v>
      </c>
      <c r="C218" s="232">
        <v>12</v>
      </c>
      <c r="D218" s="111">
        <v>7.3135056070209661E-2</v>
      </c>
      <c r="E218" s="233">
        <v>12</v>
      </c>
      <c r="F218" s="233">
        <v>0</v>
      </c>
      <c r="G218" s="233">
        <v>0</v>
      </c>
      <c r="H218" s="233">
        <v>0</v>
      </c>
    </row>
    <row r="219" spans="2:8" ht="24">
      <c r="B219" s="231" t="s">
        <v>372</v>
      </c>
      <c r="C219" s="232">
        <v>14</v>
      </c>
      <c r="D219" s="111">
        <v>8.5324232081911269E-2</v>
      </c>
      <c r="E219" s="233">
        <v>14</v>
      </c>
      <c r="F219" s="233">
        <v>0</v>
      </c>
      <c r="G219" s="233">
        <v>0</v>
      </c>
      <c r="H219" s="233">
        <v>0</v>
      </c>
    </row>
    <row r="220" spans="2:8">
      <c r="B220" s="231" t="s">
        <v>373</v>
      </c>
      <c r="C220" s="232">
        <v>130</v>
      </c>
      <c r="D220" s="111">
        <v>0.79229644076060457</v>
      </c>
      <c r="E220" s="233">
        <v>130</v>
      </c>
      <c r="F220" s="233">
        <v>0</v>
      </c>
      <c r="G220" s="233">
        <v>0</v>
      </c>
      <c r="H220" s="233">
        <v>0</v>
      </c>
    </row>
    <row r="221" spans="2:8" ht="24">
      <c r="B221" s="391" t="s">
        <v>374</v>
      </c>
      <c r="C221" s="389">
        <v>45</v>
      </c>
      <c r="D221" s="390">
        <v>0.27425646026328621</v>
      </c>
      <c r="E221" s="392">
        <v>42</v>
      </c>
      <c r="F221" s="392">
        <v>3</v>
      </c>
      <c r="G221" s="392">
        <v>0</v>
      </c>
      <c r="H221" s="392">
        <v>0</v>
      </c>
    </row>
    <row r="222" spans="2:8" ht="24">
      <c r="B222" s="388" t="s">
        <v>962</v>
      </c>
      <c r="C222" s="232">
        <v>1</v>
      </c>
      <c r="D222" s="111">
        <v>6.094588005850804E-3</v>
      </c>
      <c r="E222" s="27">
        <v>1</v>
      </c>
      <c r="F222" s="27">
        <v>0</v>
      </c>
      <c r="G222" s="27">
        <v>0</v>
      </c>
      <c r="H222" s="27">
        <v>0</v>
      </c>
    </row>
    <row r="223" spans="2:8">
      <c r="B223" s="393" t="s">
        <v>704</v>
      </c>
      <c r="C223" s="386">
        <v>16408</v>
      </c>
      <c r="D223" s="387">
        <v>100</v>
      </c>
      <c r="E223" s="386">
        <v>16295</v>
      </c>
      <c r="F223" s="386">
        <v>88</v>
      </c>
      <c r="G223" s="386">
        <v>2</v>
      </c>
      <c r="H223" s="386">
        <v>23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opLeftCell="A2" workbookViewId="0">
      <selection activeCell="B2" sqref="B2:H2"/>
    </sheetView>
  </sheetViews>
  <sheetFormatPr baseColWidth="10" defaultRowHeight="15"/>
  <cols>
    <col min="2" max="2" width="15.5703125" customWidth="1"/>
  </cols>
  <sheetData>
    <row r="1" spans="1:11">
      <c r="B1" s="3"/>
      <c r="C1" s="3"/>
      <c r="D1" s="3"/>
      <c r="E1" s="3"/>
      <c r="F1" s="3"/>
      <c r="G1" s="3"/>
      <c r="H1" s="3"/>
    </row>
    <row r="2" spans="1:11">
      <c r="A2" s="412"/>
      <c r="B2" s="474" t="s">
        <v>773</v>
      </c>
      <c r="C2" s="474"/>
      <c r="D2" s="474"/>
      <c r="E2" s="474"/>
      <c r="F2" s="474"/>
      <c r="G2" s="474"/>
      <c r="H2" s="474"/>
      <c r="J2" s="291"/>
      <c r="K2" s="23"/>
    </row>
    <row r="3" spans="1:11">
      <c r="B3" s="323" t="s">
        <v>772</v>
      </c>
      <c r="C3" s="328" t="s">
        <v>708</v>
      </c>
      <c r="D3" s="328" t="s">
        <v>709</v>
      </c>
      <c r="E3" s="321" t="s">
        <v>1</v>
      </c>
      <c r="F3" s="321" t="s">
        <v>2</v>
      </c>
      <c r="G3" s="321" t="s">
        <v>3</v>
      </c>
      <c r="H3" s="321" t="s">
        <v>4</v>
      </c>
    </row>
    <row r="4" spans="1:11" ht="15.75" customHeight="1">
      <c r="B4" s="113" t="s">
        <v>760</v>
      </c>
      <c r="C4" s="116">
        <v>1335</v>
      </c>
      <c r="D4" s="117">
        <v>8.1362749878108236</v>
      </c>
      <c r="E4" s="114">
        <v>1324</v>
      </c>
      <c r="F4" s="115">
        <v>10</v>
      </c>
      <c r="G4" s="115">
        <v>0</v>
      </c>
      <c r="H4" s="115">
        <v>1</v>
      </c>
    </row>
    <row r="5" spans="1:11">
      <c r="B5" s="113" t="s">
        <v>761</v>
      </c>
      <c r="C5" s="116">
        <v>1398</v>
      </c>
      <c r="D5" s="117">
        <v>8.5202340321794239</v>
      </c>
      <c r="E5" s="114">
        <v>1387</v>
      </c>
      <c r="F5" s="115">
        <v>9</v>
      </c>
      <c r="G5" s="115">
        <v>0</v>
      </c>
      <c r="H5" s="115">
        <v>2</v>
      </c>
    </row>
    <row r="6" spans="1:11">
      <c r="B6" s="113" t="s">
        <v>762</v>
      </c>
      <c r="C6" s="116">
        <v>1508</v>
      </c>
      <c r="D6" s="117">
        <v>9.1906387128230129</v>
      </c>
      <c r="E6" s="114">
        <v>1494</v>
      </c>
      <c r="F6" s="115">
        <v>12</v>
      </c>
      <c r="G6" s="115">
        <v>0</v>
      </c>
      <c r="H6" s="115">
        <v>2</v>
      </c>
    </row>
    <row r="7" spans="1:11">
      <c r="B7" s="113" t="s">
        <v>763</v>
      </c>
      <c r="C7" s="116">
        <v>1234</v>
      </c>
      <c r="D7" s="117">
        <v>7.5207215992198932</v>
      </c>
      <c r="E7" s="114">
        <v>1225</v>
      </c>
      <c r="F7" s="115">
        <v>8</v>
      </c>
      <c r="G7" s="115">
        <v>0</v>
      </c>
      <c r="H7" s="115">
        <v>1</v>
      </c>
    </row>
    <row r="8" spans="1:11">
      <c r="B8" s="113" t="s">
        <v>764</v>
      </c>
      <c r="C8" s="116">
        <v>1718</v>
      </c>
      <c r="D8" s="117">
        <v>10.470502194051683</v>
      </c>
      <c r="E8" s="114">
        <v>1712</v>
      </c>
      <c r="F8" s="115">
        <v>4</v>
      </c>
      <c r="G8" s="115">
        <v>0</v>
      </c>
      <c r="H8" s="115">
        <v>2</v>
      </c>
    </row>
    <row r="9" spans="1:11">
      <c r="B9" s="113" t="s">
        <v>765</v>
      </c>
      <c r="C9" s="116">
        <v>1515</v>
      </c>
      <c r="D9" s="117">
        <v>9.2333008288639693</v>
      </c>
      <c r="E9" s="114">
        <v>1510</v>
      </c>
      <c r="F9" s="115">
        <v>3</v>
      </c>
      <c r="G9" s="115">
        <v>1</v>
      </c>
      <c r="H9" s="115">
        <v>1</v>
      </c>
    </row>
    <row r="10" spans="1:11">
      <c r="B10" s="113" t="s">
        <v>766</v>
      </c>
      <c r="C10" s="116">
        <v>1441</v>
      </c>
      <c r="D10" s="117">
        <v>8.7823013164310098</v>
      </c>
      <c r="E10" s="114">
        <v>1427</v>
      </c>
      <c r="F10" s="115">
        <v>8</v>
      </c>
      <c r="G10" s="115">
        <v>1</v>
      </c>
      <c r="H10" s="115">
        <v>5</v>
      </c>
    </row>
    <row r="11" spans="1:11">
      <c r="B11" s="113" t="s">
        <v>767</v>
      </c>
      <c r="C11" s="116">
        <v>1315</v>
      </c>
      <c r="D11" s="117">
        <v>8.0143832276938074</v>
      </c>
      <c r="E11" s="114">
        <v>1305</v>
      </c>
      <c r="F11" s="115">
        <v>8</v>
      </c>
      <c r="G11" s="115">
        <v>0</v>
      </c>
      <c r="H11" s="115">
        <v>2</v>
      </c>
    </row>
    <row r="12" spans="1:11">
      <c r="B12" s="113" t="s">
        <v>768</v>
      </c>
      <c r="C12" s="116">
        <v>1279</v>
      </c>
      <c r="D12" s="117">
        <v>7.7949780594831788</v>
      </c>
      <c r="E12" s="114">
        <v>1274</v>
      </c>
      <c r="F12" s="115">
        <v>4</v>
      </c>
      <c r="G12" s="115">
        <v>0</v>
      </c>
      <c r="H12" s="115">
        <v>1</v>
      </c>
    </row>
    <row r="13" spans="1:11">
      <c r="B13" s="113" t="s">
        <v>769</v>
      </c>
      <c r="C13" s="116">
        <v>1276</v>
      </c>
      <c r="D13" s="117">
        <v>7.7766942954656262</v>
      </c>
      <c r="E13" s="114">
        <v>1266</v>
      </c>
      <c r="F13" s="115">
        <v>8</v>
      </c>
      <c r="G13" s="115">
        <v>0</v>
      </c>
      <c r="H13" s="115">
        <v>2</v>
      </c>
    </row>
    <row r="14" spans="1:11">
      <c r="B14" s="113" t="s">
        <v>770</v>
      </c>
      <c r="C14" s="116">
        <v>1369</v>
      </c>
      <c r="D14" s="117">
        <v>8.3434909800097525</v>
      </c>
      <c r="E14" s="114">
        <v>1359</v>
      </c>
      <c r="F14" s="115">
        <v>8</v>
      </c>
      <c r="G14" s="115">
        <v>0</v>
      </c>
      <c r="H14" s="115">
        <v>2</v>
      </c>
    </row>
    <row r="15" spans="1:11">
      <c r="B15" s="113" t="s">
        <v>771</v>
      </c>
      <c r="C15" s="116">
        <v>1020</v>
      </c>
      <c r="D15" s="117">
        <v>6.2164797659678213</v>
      </c>
      <c r="E15" s="114">
        <v>1012</v>
      </c>
      <c r="F15" s="115">
        <v>6</v>
      </c>
      <c r="G15" s="115">
        <v>0</v>
      </c>
      <c r="H15" s="115">
        <v>2</v>
      </c>
    </row>
    <row r="16" spans="1:11">
      <c r="B16" s="118" t="s">
        <v>704</v>
      </c>
      <c r="C16" s="119">
        <v>16408</v>
      </c>
      <c r="D16" s="117">
        <v>100</v>
      </c>
      <c r="E16" s="119">
        <v>16295</v>
      </c>
      <c r="F16" s="120">
        <v>88</v>
      </c>
      <c r="G16" s="120">
        <v>2</v>
      </c>
      <c r="H16" s="120">
        <v>23</v>
      </c>
    </row>
    <row r="17" spans="1:8" ht="16.5" customHeight="1">
      <c r="B17" s="324"/>
      <c r="C17" s="325"/>
      <c r="D17" s="326"/>
      <c r="E17" s="325"/>
      <c r="F17" s="327"/>
      <c r="G17" s="327"/>
      <c r="H17" s="327"/>
    </row>
    <row r="18" spans="1:8" ht="15" customHeight="1">
      <c r="B18" s="241"/>
      <c r="C18" s="237"/>
      <c r="D18" s="238"/>
      <c r="E18" s="238"/>
      <c r="F18" s="238"/>
      <c r="G18" s="238"/>
      <c r="H18" s="238"/>
    </row>
    <row r="19" spans="1:8">
      <c r="B19" s="241"/>
      <c r="C19" s="241"/>
      <c r="D19" s="238"/>
      <c r="E19" s="238"/>
      <c r="F19" s="238"/>
      <c r="G19" s="238"/>
      <c r="H19" s="238"/>
    </row>
    <row r="20" spans="1:8">
      <c r="A20" s="412"/>
      <c r="B20" s="474" t="s">
        <v>774</v>
      </c>
      <c r="C20" s="474"/>
      <c r="D20" s="474"/>
      <c r="E20" s="474"/>
      <c r="F20" s="474"/>
      <c r="G20" s="474"/>
      <c r="H20" s="474"/>
    </row>
    <row r="21" spans="1:8">
      <c r="B21" s="329" t="s">
        <v>775</v>
      </c>
      <c r="C21" s="330" t="s">
        <v>708</v>
      </c>
      <c r="D21" s="330" t="s">
        <v>709</v>
      </c>
      <c r="E21" s="331" t="s">
        <v>1</v>
      </c>
      <c r="F21" s="331" t="s">
        <v>2</v>
      </c>
      <c r="G21" s="331" t="s">
        <v>3</v>
      </c>
      <c r="H21" s="331" t="s">
        <v>4</v>
      </c>
    </row>
    <row r="22" spans="1:8">
      <c r="B22" s="121" t="s">
        <v>378</v>
      </c>
      <c r="C22" s="116">
        <v>3509</v>
      </c>
      <c r="D22" s="117">
        <v>21.385909312530472</v>
      </c>
      <c r="E22" s="122">
        <v>3490</v>
      </c>
      <c r="F22" s="115">
        <v>16</v>
      </c>
      <c r="G22" s="115">
        <v>0</v>
      </c>
      <c r="H22" s="115">
        <v>3</v>
      </c>
    </row>
    <row r="23" spans="1:8">
      <c r="B23" s="121" t="s">
        <v>379</v>
      </c>
      <c r="C23" s="116">
        <v>3189</v>
      </c>
      <c r="D23" s="117">
        <v>19.435641150658213</v>
      </c>
      <c r="E23" s="122">
        <v>3164</v>
      </c>
      <c r="F23" s="115">
        <v>20</v>
      </c>
      <c r="G23" s="115">
        <v>0</v>
      </c>
      <c r="H23" s="115">
        <v>5</v>
      </c>
    </row>
    <row r="24" spans="1:8">
      <c r="B24" s="121" t="s">
        <v>380</v>
      </c>
      <c r="C24" s="116">
        <v>3035</v>
      </c>
      <c r="D24" s="117">
        <v>18.497074597757191</v>
      </c>
      <c r="E24" s="122">
        <v>3015</v>
      </c>
      <c r="F24" s="115">
        <v>16</v>
      </c>
      <c r="G24" s="115">
        <v>1</v>
      </c>
      <c r="H24" s="115">
        <v>3</v>
      </c>
    </row>
    <row r="25" spans="1:8">
      <c r="B25" s="121" t="s">
        <v>381</v>
      </c>
      <c r="C25" s="116">
        <v>2696</v>
      </c>
      <c r="D25" s="117">
        <v>16.43100926377377</v>
      </c>
      <c r="E25" s="122">
        <v>2677</v>
      </c>
      <c r="F25" s="115">
        <v>15</v>
      </c>
      <c r="G25" s="115">
        <v>1</v>
      </c>
      <c r="H25" s="115">
        <v>3</v>
      </c>
    </row>
    <row r="26" spans="1:8">
      <c r="B26" s="121" t="s">
        <v>382</v>
      </c>
      <c r="C26" s="116">
        <v>2518</v>
      </c>
      <c r="D26" s="117">
        <v>15.346172598732325</v>
      </c>
      <c r="E26" s="122">
        <v>2498</v>
      </c>
      <c r="F26" s="115">
        <v>14</v>
      </c>
      <c r="G26" s="115">
        <v>0</v>
      </c>
      <c r="H26" s="115">
        <v>6</v>
      </c>
    </row>
    <row r="27" spans="1:8">
      <c r="B27" s="121" t="s">
        <v>383</v>
      </c>
      <c r="C27" s="116">
        <v>1010</v>
      </c>
      <c r="D27" s="117">
        <v>6.1555338859093123</v>
      </c>
      <c r="E27" s="122">
        <v>1003</v>
      </c>
      <c r="F27" s="115">
        <v>5</v>
      </c>
      <c r="G27" s="115">
        <v>0</v>
      </c>
      <c r="H27" s="115">
        <v>2</v>
      </c>
    </row>
    <row r="28" spans="1:8">
      <c r="B28" s="121" t="s">
        <v>384</v>
      </c>
      <c r="C28" s="116">
        <v>451</v>
      </c>
      <c r="D28" s="117">
        <v>2.7486591906387128</v>
      </c>
      <c r="E28" s="122">
        <v>448</v>
      </c>
      <c r="F28" s="115">
        <v>2</v>
      </c>
      <c r="G28" s="115">
        <v>0</v>
      </c>
      <c r="H28" s="115">
        <v>1</v>
      </c>
    </row>
    <row r="29" spans="1:8">
      <c r="B29" s="123" t="s">
        <v>704</v>
      </c>
      <c r="C29" s="124">
        <v>16408</v>
      </c>
      <c r="D29" s="125">
        <v>100</v>
      </c>
      <c r="E29" s="126">
        <v>16295</v>
      </c>
      <c r="F29" s="127">
        <v>88</v>
      </c>
      <c r="G29" s="127">
        <v>2</v>
      </c>
      <c r="H29" s="127">
        <v>23</v>
      </c>
    </row>
    <row r="30" spans="1:8">
      <c r="B30" s="3"/>
      <c r="C30" s="3"/>
      <c r="D30" s="3"/>
      <c r="E30" s="3"/>
      <c r="F30" s="3"/>
      <c r="G30" s="3"/>
      <c r="H30" s="3"/>
    </row>
    <row r="31" spans="1:8" ht="15" customHeight="1">
      <c r="B31" s="112"/>
      <c r="C31" s="112"/>
      <c r="D31" s="112"/>
      <c r="E31" s="112"/>
      <c r="F31" s="112"/>
      <c r="G31" s="112"/>
      <c r="H31" s="112"/>
    </row>
    <row r="32" spans="1:8">
      <c r="B32" s="3"/>
      <c r="C32" s="3"/>
      <c r="D32" s="3"/>
      <c r="E32" s="3"/>
      <c r="F32" s="3"/>
      <c r="G32" s="3"/>
      <c r="H32" s="3"/>
    </row>
    <row r="33" spans="1:16">
      <c r="A33" s="412"/>
      <c r="B33" s="475" t="s">
        <v>776</v>
      </c>
      <c r="C33" s="476"/>
      <c r="D33" s="476"/>
      <c r="E33" s="476"/>
      <c r="F33" s="476"/>
      <c r="G33" s="476"/>
      <c r="H33" s="477"/>
      <c r="J33" s="239"/>
      <c r="K33" s="239"/>
      <c r="L33" s="239"/>
      <c r="M33" s="239"/>
      <c r="N33" s="239"/>
      <c r="O33" s="239"/>
      <c r="P33" s="239"/>
    </row>
    <row r="34" spans="1:16">
      <c r="B34" s="323" t="s">
        <v>777</v>
      </c>
      <c r="C34" s="332" t="s">
        <v>708</v>
      </c>
      <c r="D34" s="332" t="s">
        <v>709</v>
      </c>
      <c r="E34" s="321" t="s">
        <v>1</v>
      </c>
      <c r="F34" s="321" t="s">
        <v>2</v>
      </c>
      <c r="G34" s="321" t="s">
        <v>3</v>
      </c>
      <c r="H34" s="321" t="s">
        <v>4</v>
      </c>
      <c r="J34" s="234"/>
      <c r="K34" s="235"/>
      <c r="L34" s="235"/>
      <c r="M34" s="235"/>
      <c r="N34" s="235"/>
      <c r="O34" s="235"/>
      <c r="P34" s="235"/>
    </row>
    <row r="35" spans="1:16" ht="15.75" customHeight="1">
      <c r="B35" s="128" t="s">
        <v>385</v>
      </c>
      <c r="C35" s="116">
        <v>253</v>
      </c>
      <c r="D35" s="117">
        <v>1.5419307654802534</v>
      </c>
      <c r="E35" s="114">
        <v>252</v>
      </c>
      <c r="F35" s="115">
        <v>1</v>
      </c>
      <c r="G35" s="115">
        <v>0</v>
      </c>
      <c r="H35" s="115">
        <v>0</v>
      </c>
      <c r="J35" s="240"/>
      <c r="K35" s="240"/>
      <c r="L35" s="240"/>
      <c r="M35" s="240"/>
      <c r="N35" s="240"/>
      <c r="O35" s="240"/>
      <c r="P35" s="240"/>
    </row>
    <row r="36" spans="1:16">
      <c r="B36" s="128" t="s">
        <v>386</v>
      </c>
      <c r="C36" s="116">
        <v>216</v>
      </c>
      <c r="D36" s="117">
        <v>1.3164310092637739</v>
      </c>
      <c r="E36" s="114">
        <v>216</v>
      </c>
      <c r="F36" s="115">
        <v>0</v>
      </c>
      <c r="G36" s="115">
        <v>0</v>
      </c>
      <c r="H36" s="115">
        <v>0</v>
      </c>
      <c r="J36" s="240"/>
      <c r="K36" s="240"/>
      <c r="L36" s="236"/>
      <c r="M36" s="236"/>
      <c r="N36" s="236"/>
      <c r="O36" s="236"/>
      <c r="P36" s="240"/>
    </row>
    <row r="37" spans="1:16">
      <c r="B37" s="128" t="s">
        <v>387</v>
      </c>
      <c r="C37" s="116">
        <v>203</v>
      </c>
      <c r="D37" s="117">
        <v>1.2372013651877134</v>
      </c>
      <c r="E37" s="114">
        <v>201</v>
      </c>
      <c r="F37" s="115">
        <v>2</v>
      </c>
      <c r="G37" s="115">
        <v>0</v>
      </c>
      <c r="H37" s="115">
        <v>0</v>
      </c>
      <c r="J37" s="241"/>
      <c r="K37" s="242"/>
      <c r="L37" s="238"/>
      <c r="M37" s="238"/>
      <c r="N37" s="238"/>
      <c r="O37" s="238"/>
      <c r="P37" s="238"/>
    </row>
    <row r="38" spans="1:16">
      <c r="B38" s="128" t="s">
        <v>388</v>
      </c>
      <c r="C38" s="116">
        <v>150</v>
      </c>
      <c r="D38" s="117">
        <v>0.91418820087762054</v>
      </c>
      <c r="E38" s="114">
        <v>148</v>
      </c>
      <c r="F38" s="115">
        <v>1</v>
      </c>
      <c r="G38" s="115">
        <v>0</v>
      </c>
      <c r="H38" s="115">
        <v>1</v>
      </c>
      <c r="J38" s="241"/>
      <c r="K38" s="242"/>
      <c r="L38" s="238"/>
      <c r="M38" s="238"/>
      <c r="N38" s="238"/>
      <c r="O38" s="238"/>
      <c r="P38" s="238"/>
    </row>
    <row r="39" spans="1:16">
      <c r="B39" s="128" t="s">
        <v>389</v>
      </c>
      <c r="C39" s="116">
        <v>146</v>
      </c>
      <c r="D39" s="117">
        <v>0.88980984885421743</v>
      </c>
      <c r="E39" s="114">
        <v>144</v>
      </c>
      <c r="F39" s="115">
        <v>2</v>
      </c>
      <c r="G39" s="115">
        <v>0</v>
      </c>
      <c r="H39" s="115">
        <v>0</v>
      </c>
      <c r="J39" s="241"/>
      <c r="K39" s="242"/>
      <c r="L39" s="238"/>
      <c r="M39" s="238"/>
      <c r="N39" s="238"/>
      <c r="O39" s="238"/>
      <c r="P39" s="238"/>
    </row>
    <row r="40" spans="1:16">
      <c r="B40" s="128" t="s">
        <v>390</v>
      </c>
      <c r="C40" s="116">
        <v>184</v>
      </c>
      <c r="D40" s="117">
        <v>1.1214041930765479</v>
      </c>
      <c r="E40" s="114">
        <v>182</v>
      </c>
      <c r="F40" s="115">
        <v>1</v>
      </c>
      <c r="G40" s="115">
        <v>0</v>
      </c>
      <c r="H40" s="115">
        <v>1</v>
      </c>
      <c r="J40" s="241"/>
      <c r="K40" s="242"/>
      <c r="L40" s="238"/>
      <c r="M40" s="238"/>
      <c r="N40" s="238"/>
      <c r="O40" s="238"/>
      <c r="P40" s="238"/>
    </row>
    <row r="41" spans="1:16">
      <c r="B41" s="128" t="s">
        <v>391</v>
      </c>
      <c r="C41" s="116">
        <v>355</v>
      </c>
      <c r="D41" s="117">
        <v>2.1635787420770356</v>
      </c>
      <c r="E41" s="114">
        <v>352</v>
      </c>
      <c r="F41" s="115">
        <v>3</v>
      </c>
      <c r="G41" s="115">
        <v>0</v>
      </c>
      <c r="H41" s="115">
        <v>0</v>
      </c>
      <c r="J41" s="241"/>
      <c r="K41" s="242"/>
      <c r="L41" s="238"/>
      <c r="M41" s="238"/>
      <c r="N41" s="238"/>
      <c r="O41" s="238"/>
      <c r="P41" s="238"/>
    </row>
    <row r="42" spans="1:16">
      <c r="B42" s="128" t="s">
        <v>392</v>
      </c>
      <c r="C42" s="116">
        <v>949</v>
      </c>
      <c r="D42" s="117">
        <v>5.7837640175524134</v>
      </c>
      <c r="E42" s="114">
        <v>938</v>
      </c>
      <c r="F42" s="115">
        <v>5</v>
      </c>
      <c r="G42" s="115">
        <v>0</v>
      </c>
      <c r="H42" s="115">
        <v>6</v>
      </c>
      <c r="J42" s="241"/>
      <c r="K42" s="242"/>
      <c r="L42" s="238"/>
      <c r="M42" s="238"/>
      <c r="N42" s="238"/>
      <c r="O42" s="238"/>
      <c r="P42" s="238"/>
    </row>
    <row r="43" spans="1:16">
      <c r="B43" s="128" t="s">
        <v>393</v>
      </c>
      <c r="C43" s="116">
        <v>1537</v>
      </c>
      <c r="D43" s="117">
        <v>9.367381764992686</v>
      </c>
      <c r="E43" s="114">
        <v>1526</v>
      </c>
      <c r="F43" s="115">
        <v>7</v>
      </c>
      <c r="G43" s="115">
        <v>0</v>
      </c>
      <c r="H43" s="115">
        <v>4</v>
      </c>
      <c r="J43" s="241"/>
      <c r="K43" s="242"/>
      <c r="L43" s="238"/>
      <c r="M43" s="238"/>
      <c r="N43" s="238"/>
      <c r="O43" s="238"/>
      <c r="P43" s="238"/>
    </row>
    <row r="44" spans="1:16">
      <c r="B44" s="128" t="s">
        <v>375</v>
      </c>
      <c r="C44" s="116">
        <v>2048</v>
      </c>
      <c r="D44" s="117">
        <v>12.481716235982447</v>
      </c>
      <c r="E44" s="114">
        <v>2033</v>
      </c>
      <c r="F44" s="115">
        <v>11</v>
      </c>
      <c r="G44" s="115">
        <v>0</v>
      </c>
      <c r="H44" s="115">
        <v>4</v>
      </c>
      <c r="J44" s="241"/>
      <c r="K44" s="242"/>
      <c r="L44" s="238"/>
      <c r="M44" s="238"/>
      <c r="N44" s="238"/>
      <c r="O44" s="238"/>
      <c r="P44" s="238"/>
    </row>
    <row r="45" spans="1:16">
      <c r="B45" s="128" t="s">
        <v>376</v>
      </c>
      <c r="C45" s="116">
        <v>1853</v>
      </c>
      <c r="D45" s="117">
        <v>11.29327157484154</v>
      </c>
      <c r="E45" s="114">
        <v>1839</v>
      </c>
      <c r="F45" s="115">
        <v>13</v>
      </c>
      <c r="G45" s="115">
        <v>0</v>
      </c>
      <c r="H45" s="115">
        <v>1</v>
      </c>
      <c r="J45" s="241"/>
      <c r="K45" s="242"/>
      <c r="L45" s="238"/>
      <c r="M45" s="238"/>
      <c r="N45" s="238"/>
      <c r="O45" s="238"/>
      <c r="P45" s="238"/>
    </row>
    <row r="46" spans="1:16">
      <c r="B46" s="128" t="s">
        <v>377</v>
      </c>
      <c r="C46" s="116">
        <v>1938</v>
      </c>
      <c r="D46" s="117">
        <v>11.811311555338859</v>
      </c>
      <c r="E46" s="114">
        <v>1932</v>
      </c>
      <c r="F46" s="115">
        <v>6</v>
      </c>
      <c r="G46" s="115">
        <v>0</v>
      </c>
      <c r="H46" s="115">
        <v>0</v>
      </c>
      <c r="J46" s="241"/>
      <c r="K46" s="242"/>
      <c r="L46" s="238"/>
      <c r="M46" s="238"/>
      <c r="N46" s="238"/>
      <c r="O46" s="238"/>
      <c r="P46" s="238"/>
    </row>
    <row r="47" spans="1:16">
      <c r="B47" s="128" t="s">
        <v>394</v>
      </c>
      <c r="C47" s="116">
        <v>1237</v>
      </c>
      <c r="D47" s="117">
        <v>7.5390053632374459</v>
      </c>
      <c r="E47" s="114">
        <v>1229</v>
      </c>
      <c r="F47" s="115">
        <v>8</v>
      </c>
      <c r="G47" s="115">
        <v>0</v>
      </c>
      <c r="H47" s="115">
        <v>0</v>
      </c>
      <c r="J47" s="241"/>
      <c r="K47" s="242"/>
      <c r="L47" s="238"/>
      <c r="M47" s="238"/>
      <c r="N47" s="238"/>
      <c r="O47" s="238"/>
      <c r="P47" s="238"/>
    </row>
    <row r="48" spans="1:16">
      <c r="B48" s="128" t="s">
        <v>395</v>
      </c>
      <c r="C48" s="116">
        <v>545</v>
      </c>
      <c r="D48" s="117">
        <v>3.3215504631886885</v>
      </c>
      <c r="E48" s="114">
        <v>542</v>
      </c>
      <c r="F48" s="115">
        <v>3</v>
      </c>
      <c r="G48" s="115">
        <v>0</v>
      </c>
      <c r="H48" s="115">
        <v>0</v>
      </c>
      <c r="J48" s="241"/>
      <c r="K48" s="242"/>
      <c r="L48" s="238"/>
      <c r="M48" s="238"/>
      <c r="N48" s="238"/>
      <c r="O48" s="238"/>
      <c r="P48" s="238"/>
    </row>
    <row r="49" spans="1:16">
      <c r="B49" s="128" t="s">
        <v>396</v>
      </c>
      <c r="C49" s="116">
        <v>518</v>
      </c>
      <c r="D49" s="117">
        <v>3.1569965870307164</v>
      </c>
      <c r="E49" s="114">
        <v>517</v>
      </c>
      <c r="F49" s="115">
        <v>0</v>
      </c>
      <c r="G49" s="115">
        <v>0</v>
      </c>
      <c r="H49" s="115">
        <v>1</v>
      </c>
      <c r="J49" s="241"/>
      <c r="K49" s="242"/>
      <c r="L49" s="238"/>
      <c r="M49" s="238"/>
      <c r="N49" s="238"/>
      <c r="O49" s="238"/>
      <c r="P49" s="238"/>
    </row>
    <row r="50" spans="1:16">
      <c r="B50" s="128" t="s">
        <v>397</v>
      </c>
      <c r="C50" s="116">
        <v>931</v>
      </c>
      <c r="D50" s="117">
        <v>5.6740614334470987</v>
      </c>
      <c r="E50" s="114">
        <v>926</v>
      </c>
      <c r="F50" s="115">
        <v>4</v>
      </c>
      <c r="G50" s="115">
        <v>0</v>
      </c>
      <c r="H50" s="115">
        <v>1</v>
      </c>
      <c r="J50" s="241"/>
      <c r="K50" s="242"/>
      <c r="L50" s="238"/>
      <c r="M50" s="238"/>
      <c r="N50" s="238"/>
      <c r="O50" s="238"/>
      <c r="P50" s="238"/>
    </row>
    <row r="51" spans="1:16">
      <c r="B51" s="128" t="s">
        <v>398</v>
      </c>
      <c r="C51" s="116">
        <v>1070</v>
      </c>
      <c r="D51" s="117">
        <v>6.5212091662603608</v>
      </c>
      <c r="E51" s="114">
        <v>1064</v>
      </c>
      <c r="F51" s="115">
        <v>5</v>
      </c>
      <c r="G51" s="115">
        <v>1</v>
      </c>
      <c r="H51" s="115">
        <v>0</v>
      </c>
      <c r="J51" s="241"/>
      <c r="K51" s="242"/>
      <c r="L51" s="238"/>
      <c r="M51" s="238"/>
      <c r="N51" s="238"/>
      <c r="O51" s="238"/>
      <c r="P51" s="238"/>
    </row>
    <row r="52" spans="1:16">
      <c r="B52" s="128" t="s">
        <v>399</v>
      </c>
      <c r="C52" s="116">
        <v>863</v>
      </c>
      <c r="D52" s="117">
        <v>5.2596294490492443</v>
      </c>
      <c r="E52" s="114">
        <v>857</v>
      </c>
      <c r="F52" s="115">
        <v>4</v>
      </c>
      <c r="G52" s="115">
        <v>1</v>
      </c>
      <c r="H52" s="115">
        <v>1</v>
      </c>
      <c r="J52" s="241"/>
      <c r="K52" s="242"/>
      <c r="L52" s="238"/>
      <c r="M52" s="238"/>
      <c r="N52" s="238"/>
      <c r="O52" s="238"/>
      <c r="P52" s="238"/>
    </row>
    <row r="53" spans="1:16">
      <c r="B53" s="128" t="s">
        <v>400</v>
      </c>
      <c r="C53" s="116">
        <v>455</v>
      </c>
      <c r="D53" s="117">
        <v>2.7730375426621161</v>
      </c>
      <c r="E53" s="114">
        <v>449</v>
      </c>
      <c r="F53" s="115">
        <v>5</v>
      </c>
      <c r="G53" s="115">
        <v>0</v>
      </c>
      <c r="H53" s="115">
        <v>1</v>
      </c>
      <c r="J53" s="241"/>
      <c r="K53" s="242"/>
      <c r="L53" s="238"/>
      <c r="M53" s="238"/>
      <c r="N53" s="238"/>
      <c r="O53" s="238"/>
      <c r="P53" s="238"/>
    </row>
    <row r="54" spans="1:16">
      <c r="B54" s="128" t="s">
        <v>401</v>
      </c>
      <c r="C54" s="116">
        <v>298</v>
      </c>
      <c r="D54" s="117">
        <v>1.8161872257435399</v>
      </c>
      <c r="E54" s="114">
        <v>297</v>
      </c>
      <c r="F54" s="115">
        <v>0</v>
      </c>
      <c r="G54" s="115">
        <v>0</v>
      </c>
      <c r="H54" s="115">
        <v>1</v>
      </c>
      <c r="J54" s="241"/>
      <c r="K54" s="242"/>
      <c r="L54" s="238"/>
      <c r="M54" s="238"/>
      <c r="N54" s="238"/>
      <c r="O54" s="238"/>
      <c r="P54" s="238"/>
    </row>
    <row r="55" spans="1:16">
      <c r="B55" s="128" t="s">
        <v>402</v>
      </c>
      <c r="C55" s="116">
        <v>220</v>
      </c>
      <c r="D55" s="117">
        <v>1.340809361287177</v>
      </c>
      <c r="E55" s="114">
        <v>218</v>
      </c>
      <c r="F55" s="115">
        <v>2</v>
      </c>
      <c r="G55" s="115">
        <v>0</v>
      </c>
      <c r="H55" s="115">
        <v>0</v>
      </c>
      <c r="J55" s="241"/>
      <c r="K55" s="242"/>
      <c r="L55" s="238"/>
      <c r="M55" s="238"/>
      <c r="N55" s="238"/>
      <c r="O55" s="238"/>
      <c r="P55" s="238"/>
    </row>
    <row r="56" spans="1:16">
      <c r="B56" s="128" t="s">
        <v>403</v>
      </c>
      <c r="C56" s="116">
        <v>200</v>
      </c>
      <c r="D56" s="117">
        <v>1.218917601170161</v>
      </c>
      <c r="E56" s="114">
        <v>197</v>
      </c>
      <c r="F56" s="115">
        <v>2</v>
      </c>
      <c r="G56" s="115">
        <v>0</v>
      </c>
      <c r="H56" s="115">
        <v>1</v>
      </c>
      <c r="J56" s="241"/>
      <c r="K56" s="242"/>
      <c r="L56" s="238"/>
      <c r="M56" s="238"/>
      <c r="N56" s="238"/>
      <c r="O56" s="238"/>
      <c r="P56" s="238"/>
    </row>
    <row r="57" spans="1:16">
      <c r="B57" s="128" t="s">
        <v>404</v>
      </c>
      <c r="C57" s="116">
        <v>172</v>
      </c>
      <c r="D57" s="117">
        <v>1.0482691370063384</v>
      </c>
      <c r="E57" s="114">
        <v>169</v>
      </c>
      <c r="F57" s="115">
        <v>3</v>
      </c>
      <c r="G57" s="115">
        <v>0</v>
      </c>
      <c r="H57" s="115">
        <v>0</v>
      </c>
      <c r="J57" s="241"/>
      <c r="K57" s="242"/>
      <c r="L57" s="238"/>
      <c r="M57" s="238"/>
      <c r="N57" s="238"/>
      <c r="O57" s="238"/>
      <c r="P57" s="238"/>
    </row>
    <row r="58" spans="1:16">
      <c r="B58" s="128" t="s">
        <v>405</v>
      </c>
      <c r="C58" s="116">
        <v>67</v>
      </c>
      <c r="D58" s="117">
        <v>0.40833739639200389</v>
      </c>
      <c r="E58" s="114">
        <v>67</v>
      </c>
      <c r="F58" s="115">
        <v>0</v>
      </c>
      <c r="G58" s="115">
        <v>0</v>
      </c>
      <c r="H58" s="115">
        <v>0</v>
      </c>
      <c r="J58" s="241"/>
      <c r="K58" s="242"/>
      <c r="L58" s="238"/>
      <c r="M58" s="238"/>
      <c r="N58" s="238"/>
      <c r="O58" s="238"/>
      <c r="P58" s="238"/>
    </row>
    <row r="59" spans="1:16">
      <c r="B59" s="123" t="s">
        <v>704</v>
      </c>
      <c r="C59" s="124">
        <v>16408</v>
      </c>
      <c r="D59" s="125">
        <v>100</v>
      </c>
      <c r="E59" s="124">
        <v>16295</v>
      </c>
      <c r="F59" s="127">
        <v>88</v>
      </c>
      <c r="G59" s="127">
        <v>2</v>
      </c>
      <c r="H59" s="127">
        <v>23</v>
      </c>
      <c r="J59" s="241"/>
      <c r="K59" s="242"/>
      <c r="L59" s="238"/>
      <c r="M59" s="238"/>
      <c r="N59" s="238"/>
      <c r="O59" s="238"/>
      <c r="P59" s="238"/>
    </row>
    <row r="60" spans="1:16">
      <c r="B60" s="3"/>
      <c r="C60" s="3"/>
      <c r="D60" s="3"/>
      <c r="E60" s="3"/>
      <c r="F60" s="3"/>
      <c r="G60" s="3"/>
      <c r="H60" s="3"/>
      <c r="J60" s="241"/>
      <c r="K60" s="242"/>
      <c r="L60" s="238"/>
      <c r="M60" s="238"/>
      <c r="N60" s="238"/>
      <c r="O60" s="238"/>
      <c r="P60" s="238"/>
    </row>
    <row r="61" spans="1:16" ht="15" customHeight="1">
      <c r="B61" s="112"/>
      <c r="C61" s="112"/>
      <c r="D61" s="112"/>
      <c r="E61" s="112"/>
      <c r="F61" s="112"/>
      <c r="G61" s="112"/>
      <c r="H61" s="112"/>
      <c r="J61" s="241"/>
      <c r="K61" s="241"/>
      <c r="L61" s="238"/>
      <c r="M61" s="238"/>
      <c r="N61" s="238"/>
      <c r="O61" s="238"/>
      <c r="P61" s="238"/>
    </row>
    <row r="62" spans="1:16">
      <c r="B62" s="3"/>
      <c r="C62" s="3"/>
      <c r="D62" s="3"/>
      <c r="E62" s="3"/>
      <c r="F62" s="3"/>
      <c r="G62" s="3"/>
      <c r="H62" s="3"/>
      <c r="J62" s="239"/>
      <c r="K62" s="239"/>
      <c r="L62" s="239"/>
      <c r="M62" s="239"/>
      <c r="N62" s="239"/>
      <c r="O62" s="239"/>
      <c r="P62" s="239"/>
    </row>
    <row r="63" spans="1:16">
      <c r="A63" s="412"/>
      <c r="B63" s="129" t="s">
        <v>778</v>
      </c>
      <c r="C63" s="130"/>
      <c r="D63" s="130"/>
      <c r="E63" s="130"/>
      <c r="F63" s="130"/>
      <c r="G63" s="130"/>
      <c r="H63" s="130"/>
      <c r="J63" s="234"/>
      <c r="K63" s="235"/>
      <c r="L63" s="235"/>
      <c r="M63" s="235"/>
      <c r="N63" s="235"/>
      <c r="O63" s="235"/>
      <c r="P63" s="235"/>
    </row>
    <row r="64" spans="1:16">
      <c r="B64" s="11" t="s">
        <v>779</v>
      </c>
      <c r="C64" s="66" t="s">
        <v>708</v>
      </c>
      <c r="D64" s="66" t="s">
        <v>709</v>
      </c>
      <c r="E64" s="10" t="s">
        <v>1</v>
      </c>
      <c r="F64" s="10" t="s">
        <v>2</v>
      </c>
      <c r="G64" s="10" t="s">
        <v>3</v>
      </c>
      <c r="H64" s="10" t="s">
        <v>4</v>
      </c>
      <c r="J64" s="240"/>
      <c r="K64" s="240"/>
      <c r="L64" s="240"/>
      <c r="M64" s="240"/>
      <c r="N64" s="240"/>
      <c r="O64" s="240"/>
      <c r="P64" s="240"/>
    </row>
    <row r="65" spans="2:16" ht="15.75" customHeight="1">
      <c r="B65" s="128" t="s">
        <v>385</v>
      </c>
      <c r="C65" s="116">
        <v>2310</v>
      </c>
      <c r="D65" s="117">
        <v>14.078498293515359</v>
      </c>
      <c r="E65" s="114">
        <v>2289</v>
      </c>
      <c r="F65" s="115">
        <v>13</v>
      </c>
      <c r="G65" s="115">
        <v>0</v>
      </c>
      <c r="H65" s="115">
        <v>8</v>
      </c>
      <c r="J65" s="240"/>
      <c r="K65" s="240"/>
      <c r="L65" s="236"/>
      <c r="M65" s="236"/>
      <c r="N65" s="236"/>
      <c r="O65" s="236"/>
      <c r="P65" s="240"/>
    </row>
    <row r="66" spans="2:16">
      <c r="B66" s="128" t="s">
        <v>386</v>
      </c>
      <c r="C66" s="116">
        <v>3127</v>
      </c>
      <c r="D66" s="117">
        <v>19.057776694295466</v>
      </c>
      <c r="E66" s="114">
        <v>3107</v>
      </c>
      <c r="F66" s="115">
        <v>18</v>
      </c>
      <c r="G66" s="115">
        <v>0</v>
      </c>
      <c r="H66" s="115">
        <v>2</v>
      </c>
      <c r="J66" s="241"/>
      <c r="K66" s="242"/>
      <c r="L66" s="238"/>
      <c r="M66" s="238"/>
      <c r="N66" s="238"/>
      <c r="O66" s="238"/>
      <c r="P66" s="238"/>
    </row>
    <row r="67" spans="2:16">
      <c r="B67" s="128" t="s">
        <v>387</v>
      </c>
      <c r="C67" s="116">
        <v>2617</v>
      </c>
      <c r="D67" s="117">
        <v>15.949536811311555</v>
      </c>
      <c r="E67" s="114">
        <v>2599</v>
      </c>
      <c r="F67" s="115">
        <v>14</v>
      </c>
      <c r="G67" s="115">
        <v>0</v>
      </c>
      <c r="H67" s="115">
        <v>4</v>
      </c>
      <c r="J67" s="241"/>
      <c r="K67" s="242"/>
      <c r="L67" s="238"/>
      <c r="M67" s="238"/>
      <c r="N67" s="238"/>
      <c r="O67" s="238"/>
      <c r="P67" s="238"/>
    </row>
    <row r="68" spans="2:16">
      <c r="B68" s="128" t="s">
        <v>388</v>
      </c>
      <c r="C68" s="116">
        <v>2257</v>
      </c>
      <c r="D68" s="117">
        <v>13.755485129205267</v>
      </c>
      <c r="E68" s="114">
        <v>2249</v>
      </c>
      <c r="F68" s="115">
        <v>6</v>
      </c>
      <c r="G68" s="115">
        <v>1</v>
      </c>
      <c r="H68" s="115">
        <v>1</v>
      </c>
      <c r="J68" s="241"/>
      <c r="K68" s="242"/>
      <c r="L68" s="238"/>
      <c r="M68" s="238"/>
      <c r="N68" s="238"/>
      <c r="O68" s="238"/>
      <c r="P68" s="238"/>
    </row>
    <row r="69" spans="2:16">
      <c r="B69" s="128" t="s">
        <v>389</v>
      </c>
      <c r="C69" s="116">
        <v>1702</v>
      </c>
      <c r="D69" s="117">
        <v>10.37298878595807</v>
      </c>
      <c r="E69" s="114">
        <v>1690</v>
      </c>
      <c r="F69" s="115">
        <v>10</v>
      </c>
      <c r="G69" s="115">
        <v>0</v>
      </c>
      <c r="H69" s="115">
        <v>2</v>
      </c>
      <c r="J69" s="241"/>
      <c r="K69" s="242"/>
      <c r="L69" s="238"/>
      <c r="M69" s="238"/>
      <c r="N69" s="238"/>
      <c r="O69" s="238"/>
      <c r="P69" s="238"/>
    </row>
    <row r="70" spans="2:16">
      <c r="B70" s="128" t="s">
        <v>390</v>
      </c>
      <c r="C70" s="116">
        <v>1568</v>
      </c>
      <c r="D70" s="117">
        <v>9.5563139931740615</v>
      </c>
      <c r="E70" s="114">
        <v>1555</v>
      </c>
      <c r="F70" s="115">
        <v>9</v>
      </c>
      <c r="G70" s="115">
        <v>1</v>
      </c>
      <c r="H70" s="115">
        <v>3</v>
      </c>
      <c r="J70" s="241"/>
      <c r="K70" s="242"/>
      <c r="L70" s="238"/>
      <c r="M70" s="238"/>
      <c r="N70" s="238"/>
      <c r="O70" s="238"/>
      <c r="P70" s="238"/>
    </row>
    <row r="71" spans="2:16">
      <c r="B71" s="128" t="s">
        <v>391</v>
      </c>
      <c r="C71" s="116">
        <v>1286</v>
      </c>
      <c r="D71" s="117">
        <v>7.8376401755241343</v>
      </c>
      <c r="E71" s="114">
        <v>1276</v>
      </c>
      <c r="F71" s="115">
        <v>9</v>
      </c>
      <c r="G71" s="115">
        <v>0</v>
      </c>
      <c r="H71" s="115">
        <v>1</v>
      </c>
      <c r="J71" s="241"/>
      <c r="K71" s="242"/>
      <c r="L71" s="238"/>
      <c r="M71" s="238"/>
      <c r="N71" s="238"/>
      <c r="O71" s="238"/>
      <c r="P71" s="238"/>
    </row>
    <row r="72" spans="2:16">
      <c r="B72" s="128" t="s">
        <v>392</v>
      </c>
      <c r="C72" s="116">
        <v>773</v>
      </c>
      <c r="D72" s="117">
        <v>4.7111165285226724</v>
      </c>
      <c r="E72" s="114">
        <v>770</v>
      </c>
      <c r="F72" s="115">
        <v>2</v>
      </c>
      <c r="G72" s="115">
        <v>0</v>
      </c>
      <c r="H72" s="115">
        <v>1</v>
      </c>
      <c r="J72" s="241"/>
      <c r="K72" s="242"/>
      <c r="L72" s="238"/>
      <c r="M72" s="238"/>
      <c r="N72" s="238"/>
      <c r="O72" s="238"/>
      <c r="P72" s="238"/>
    </row>
    <row r="73" spans="2:16">
      <c r="B73" s="128" t="s">
        <v>393</v>
      </c>
      <c r="C73" s="116">
        <v>181</v>
      </c>
      <c r="D73" s="117">
        <v>1.1031204290589955</v>
      </c>
      <c r="E73" s="114">
        <v>178</v>
      </c>
      <c r="F73" s="115">
        <v>2</v>
      </c>
      <c r="G73" s="115">
        <v>0</v>
      </c>
      <c r="H73" s="115">
        <v>1</v>
      </c>
      <c r="J73" s="241"/>
      <c r="K73" s="242"/>
      <c r="L73" s="238"/>
      <c r="M73" s="238"/>
      <c r="N73" s="238"/>
      <c r="O73" s="238"/>
      <c r="P73" s="238"/>
    </row>
    <row r="74" spans="2:16">
      <c r="B74" s="128" t="s">
        <v>375</v>
      </c>
      <c r="C74" s="116">
        <v>145</v>
      </c>
      <c r="D74" s="117">
        <v>0.88371526084836671</v>
      </c>
      <c r="E74" s="114">
        <v>143</v>
      </c>
      <c r="F74" s="115">
        <v>2</v>
      </c>
      <c r="G74" s="115">
        <v>0</v>
      </c>
      <c r="H74" s="115">
        <v>0</v>
      </c>
      <c r="J74" s="241"/>
      <c r="K74" s="242"/>
      <c r="L74" s="238"/>
      <c r="M74" s="238"/>
      <c r="N74" s="238"/>
      <c r="O74" s="238"/>
      <c r="P74" s="238"/>
    </row>
    <row r="75" spans="2:16">
      <c r="B75" s="128" t="s">
        <v>376</v>
      </c>
      <c r="C75" s="116">
        <v>127</v>
      </c>
      <c r="D75" s="117">
        <v>0.77401267674305219</v>
      </c>
      <c r="E75" s="114">
        <v>127</v>
      </c>
      <c r="F75" s="115">
        <v>0</v>
      </c>
      <c r="G75" s="115">
        <v>0</v>
      </c>
      <c r="H75" s="115">
        <v>0</v>
      </c>
      <c r="J75" s="241"/>
      <c r="K75" s="242"/>
      <c r="L75" s="238"/>
      <c r="M75" s="238"/>
      <c r="N75" s="238"/>
      <c r="O75" s="238"/>
      <c r="P75" s="238"/>
    </row>
    <row r="76" spans="2:16">
      <c r="B76" s="128" t="s">
        <v>377</v>
      </c>
      <c r="C76" s="116">
        <v>122</v>
      </c>
      <c r="D76" s="117">
        <v>0.74353973671379814</v>
      </c>
      <c r="E76" s="114">
        <v>121</v>
      </c>
      <c r="F76" s="115">
        <v>1</v>
      </c>
      <c r="G76" s="115">
        <v>0</v>
      </c>
      <c r="H76" s="115">
        <v>0</v>
      </c>
      <c r="J76" s="241"/>
      <c r="K76" s="242"/>
      <c r="L76" s="238"/>
      <c r="M76" s="238"/>
      <c r="N76" s="238"/>
      <c r="O76" s="238"/>
      <c r="P76" s="238"/>
    </row>
    <row r="77" spans="2:16">
      <c r="B77" s="128" t="s">
        <v>394</v>
      </c>
      <c r="C77" s="116">
        <v>35</v>
      </c>
      <c r="D77" s="117">
        <v>0.21331058020477817</v>
      </c>
      <c r="E77" s="114">
        <v>34</v>
      </c>
      <c r="F77" s="115">
        <v>1</v>
      </c>
      <c r="G77" s="115">
        <v>0</v>
      </c>
      <c r="H77" s="115">
        <v>0</v>
      </c>
      <c r="J77" s="241"/>
      <c r="K77" s="242"/>
      <c r="L77" s="238"/>
      <c r="M77" s="238"/>
      <c r="N77" s="238"/>
      <c r="O77" s="238"/>
      <c r="P77" s="238"/>
    </row>
    <row r="78" spans="2:16">
      <c r="B78" s="128" t="s">
        <v>395</v>
      </c>
      <c r="C78" s="116">
        <v>23</v>
      </c>
      <c r="D78" s="117">
        <v>0.14017552413456849</v>
      </c>
      <c r="E78" s="114">
        <v>23</v>
      </c>
      <c r="F78" s="115">
        <v>0</v>
      </c>
      <c r="G78" s="115">
        <v>0</v>
      </c>
      <c r="H78" s="115">
        <v>0</v>
      </c>
      <c r="J78" s="241"/>
      <c r="K78" s="242"/>
      <c r="L78" s="238"/>
      <c r="M78" s="238"/>
      <c r="N78" s="238"/>
      <c r="O78" s="238"/>
      <c r="P78" s="238"/>
    </row>
    <row r="79" spans="2:16">
      <c r="B79" s="128" t="s">
        <v>396</v>
      </c>
      <c r="C79" s="116">
        <v>16</v>
      </c>
      <c r="D79" s="117">
        <v>9.7513408093612863E-2</v>
      </c>
      <c r="E79" s="114">
        <v>16</v>
      </c>
      <c r="F79" s="115">
        <v>0</v>
      </c>
      <c r="G79" s="115">
        <v>0</v>
      </c>
      <c r="H79" s="115">
        <v>0</v>
      </c>
      <c r="J79" s="241"/>
      <c r="K79" s="242"/>
      <c r="L79" s="238"/>
      <c r="M79" s="238"/>
      <c r="N79" s="238"/>
      <c r="O79" s="238"/>
      <c r="P79" s="238"/>
    </row>
    <row r="80" spans="2:16">
      <c r="B80" s="128" t="s">
        <v>397</v>
      </c>
      <c r="C80" s="116">
        <v>28</v>
      </c>
      <c r="D80" s="117">
        <v>0.17064846416382254</v>
      </c>
      <c r="E80" s="114">
        <v>27</v>
      </c>
      <c r="F80" s="115">
        <v>1</v>
      </c>
      <c r="G80" s="115">
        <v>0</v>
      </c>
      <c r="H80" s="115">
        <v>0</v>
      </c>
      <c r="J80" s="241"/>
      <c r="K80" s="242"/>
      <c r="L80" s="238"/>
      <c r="M80" s="238"/>
      <c r="N80" s="238"/>
      <c r="O80" s="238"/>
      <c r="P80" s="238"/>
    </row>
    <row r="81" spans="2:16">
      <c r="B81" s="128" t="s">
        <v>398</v>
      </c>
      <c r="C81" s="116">
        <v>27</v>
      </c>
      <c r="D81" s="117">
        <v>0.16455387615797173</v>
      </c>
      <c r="E81" s="114">
        <v>27</v>
      </c>
      <c r="F81" s="115">
        <v>0</v>
      </c>
      <c r="G81" s="115">
        <v>0</v>
      </c>
      <c r="H81" s="115">
        <v>0</v>
      </c>
      <c r="J81" s="241"/>
      <c r="K81" s="242"/>
      <c r="L81" s="238"/>
      <c r="M81" s="238"/>
      <c r="N81" s="238"/>
      <c r="O81" s="238"/>
      <c r="P81" s="238"/>
    </row>
    <row r="82" spans="2:16">
      <c r="B82" s="128" t="s">
        <v>399</v>
      </c>
      <c r="C82" s="116">
        <v>23</v>
      </c>
      <c r="D82" s="117">
        <v>0.14017552413456849</v>
      </c>
      <c r="E82" s="114">
        <v>23</v>
      </c>
      <c r="F82" s="115">
        <v>0</v>
      </c>
      <c r="G82" s="115">
        <v>0</v>
      </c>
      <c r="H82" s="115">
        <v>0</v>
      </c>
      <c r="J82" s="241"/>
      <c r="K82" s="242"/>
      <c r="L82" s="238"/>
      <c r="M82" s="238"/>
      <c r="N82" s="238"/>
      <c r="O82" s="238"/>
      <c r="P82" s="238"/>
    </row>
    <row r="83" spans="2:16">
      <c r="B83" s="128" t="s">
        <v>400</v>
      </c>
      <c r="C83" s="116">
        <v>11</v>
      </c>
      <c r="D83" s="117">
        <v>6.7040468064358844E-2</v>
      </c>
      <c r="E83" s="114">
        <v>11</v>
      </c>
      <c r="F83" s="115">
        <v>0</v>
      </c>
      <c r="G83" s="115">
        <v>0</v>
      </c>
      <c r="H83" s="115">
        <v>0</v>
      </c>
      <c r="J83" s="241"/>
      <c r="K83" s="242"/>
      <c r="L83" s="238"/>
      <c r="M83" s="238"/>
      <c r="N83" s="238"/>
      <c r="O83" s="238"/>
      <c r="P83" s="238"/>
    </row>
    <row r="84" spans="2:16">
      <c r="B84" s="128" t="s">
        <v>401</v>
      </c>
      <c r="C84" s="116">
        <v>16</v>
      </c>
      <c r="D84" s="117">
        <v>9.7513408093612863E-2</v>
      </c>
      <c r="E84" s="114">
        <v>16</v>
      </c>
      <c r="F84" s="115">
        <v>0</v>
      </c>
      <c r="G84" s="115">
        <v>0</v>
      </c>
      <c r="H84" s="115">
        <v>0</v>
      </c>
      <c r="J84" s="241"/>
      <c r="K84" s="242"/>
      <c r="L84" s="238"/>
      <c r="M84" s="238"/>
      <c r="N84" s="238"/>
      <c r="O84" s="238"/>
      <c r="P84" s="238"/>
    </row>
    <row r="85" spans="2:16">
      <c r="B85" s="128" t="s">
        <v>402</v>
      </c>
      <c r="C85" s="116">
        <v>3</v>
      </c>
      <c r="D85" s="117">
        <v>1.8283764017552415E-2</v>
      </c>
      <c r="E85" s="114">
        <v>3</v>
      </c>
      <c r="F85" s="115">
        <v>0</v>
      </c>
      <c r="G85" s="115">
        <v>0</v>
      </c>
      <c r="H85" s="115">
        <v>0</v>
      </c>
      <c r="J85" s="241"/>
      <c r="K85" s="242"/>
      <c r="L85" s="238"/>
      <c r="M85" s="238"/>
      <c r="N85" s="238"/>
      <c r="O85" s="238"/>
      <c r="P85" s="238"/>
    </row>
    <row r="86" spans="2:16">
      <c r="B86" s="128" t="s">
        <v>403</v>
      </c>
      <c r="C86" s="116">
        <v>3</v>
      </c>
      <c r="D86" s="117">
        <v>1.8283764017552415E-2</v>
      </c>
      <c r="E86" s="114">
        <v>3</v>
      </c>
      <c r="F86" s="115">
        <v>0</v>
      </c>
      <c r="G86" s="115">
        <v>0</v>
      </c>
      <c r="H86" s="115">
        <v>0</v>
      </c>
      <c r="J86" s="241"/>
      <c r="K86" s="242"/>
      <c r="L86" s="238"/>
      <c r="M86" s="238"/>
      <c r="N86" s="238"/>
      <c r="O86" s="238"/>
      <c r="P86" s="238"/>
    </row>
    <row r="87" spans="2:16">
      <c r="B87" s="128" t="s">
        <v>404</v>
      </c>
      <c r="C87" s="116">
        <v>4</v>
      </c>
      <c r="D87" s="117">
        <v>2.4378352023403216E-2</v>
      </c>
      <c r="E87" s="114">
        <v>4</v>
      </c>
      <c r="F87" s="115">
        <v>0</v>
      </c>
      <c r="G87" s="115">
        <v>0</v>
      </c>
      <c r="H87" s="115">
        <v>0</v>
      </c>
      <c r="J87" s="241"/>
      <c r="K87" s="242"/>
      <c r="L87" s="238"/>
      <c r="M87" s="238"/>
      <c r="N87" s="238"/>
      <c r="O87" s="238"/>
      <c r="P87" s="238"/>
    </row>
    <row r="88" spans="2:16">
      <c r="B88" s="128" t="s">
        <v>405</v>
      </c>
      <c r="C88" s="116">
        <v>4</v>
      </c>
      <c r="D88" s="117">
        <v>2.4378352023403216E-2</v>
      </c>
      <c r="E88" s="114">
        <v>4</v>
      </c>
      <c r="F88" s="115">
        <v>0</v>
      </c>
      <c r="G88" s="115">
        <v>0</v>
      </c>
      <c r="H88" s="115">
        <v>0</v>
      </c>
      <c r="J88" s="241"/>
      <c r="K88" s="242"/>
      <c r="L88" s="238"/>
      <c r="M88" s="238"/>
      <c r="N88" s="238"/>
      <c r="O88" s="238"/>
      <c r="P88" s="238"/>
    </row>
    <row r="89" spans="2:16">
      <c r="B89" s="123" t="s">
        <v>704</v>
      </c>
      <c r="C89" s="124">
        <v>16408</v>
      </c>
      <c r="D89" s="125">
        <v>100</v>
      </c>
      <c r="E89" s="124">
        <v>16295</v>
      </c>
      <c r="F89" s="127">
        <v>88</v>
      </c>
      <c r="G89" s="127">
        <v>2</v>
      </c>
      <c r="H89" s="127">
        <v>23</v>
      </c>
      <c r="J89" s="241"/>
      <c r="K89" s="242"/>
      <c r="L89" s="238"/>
      <c r="M89" s="238"/>
      <c r="N89" s="238"/>
      <c r="O89" s="238"/>
      <c r="P89" s="238"/>
    </row>
    <row r="90" spans="2:16">
      <c r="J90" s="241"/>
      <c r="K90" s="241"/>
      <c r="L90" s="238"/>
      <c r="M90" s="238"/>
      <c r="N90" s="238"/>
      <c r="O90" s="238"/>
      <c r="P90" s="238"/>
    </row>
  </sheetData>
  <mergeCells count="3">
    <mergeCell ref="B2:H2"/>
    <mergeCell ref="B20:H20"/>
    <mergeCell ref="B33:H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3" sqref="A3"/>
    </sheetView>
  </sheetViews>
  <sheetFormatPr baseColWidth="10" defaultRowHeight="15"/>
  <cols>
    <col min="2" max="2" width="43.7109375" customWidth="1"/>
  </cols>
  <sheetData>
    <row r="1" spans="1:8">
      <c r="B1" s="4"/>
      <c r="C1" s="4"/>
      <c r="D1" s="4"/>
      <c r="E1" s="4"/>
      <c r="F1" s="4"/>
      <c r="G1" s="4"/>
      <c r="H1" s="4"/>
    </row>
    <row r="2" spans="1:8">
      <c r="B2" s="443" t="s">
        <v>780</v>
      </c>
      <c r="C2" s="444"/>
      <c r="D2" s="444"/>
      <c r="E2" s="444"/>
      <c r="F2" s="444"/>
      <c r="G2" s="444"/>
      <c r="H2" s="445"/>
    </row>
    <row r="3" spans="1:8">
      <c r="A3" s="412"/>
      <c r="B3" s="64" t="s">
        <v>781</v>
      </c>
      <c r="C3" s="196" t="s">
        <v>708</v>
      </c>
      <c r="D3" s="196" t="s">
        <v>709</v>
      </c>
      <c r="E3" s="196" t="s">
        <v>1</v>
      </c>
      <c r="F3" s="196" t="s">
        <v>2</v>
      </c>
      <c r="G3" s="196" t="s">
        <v>3</v>
      </c>
      <c r="H3" s="196" t="s">
        <v>4</v>
      </c>
    </row>
    <row r="4" spans="1:8" ht="15.75" customHeight="1">
      <c r="B4" s="243" t="s">
        <v>406</v>
      </c>
      <c r="C4" s="131">
        <v>35</v>
      </c>
      <c r="D4" s="132">
        <v>0.21331058020477817</v>
      </c>
      <c r="E4" s="68">
        <v>35</v>
      </c>
      <c r="F4" s="67">
        <v>0</v>
      </c>
      <c r="G4" s="67">
        <v>0</v>
      </c>
      <c r="H4" s="67">
        <v>0</v>
      </c>
    </row>
    <row r="5" spans="1:8">
      <c r="B5" s="243" t="s">
        <v>407</v>
      </c>
      <c r="C5" s="131">
        <v>6608</v>
      </c>
      <c r="D5" s="132">
        <v>40.273037542662117</v>
      </c>
      <c r="E5" s="68">
        <v>6568</v>
      </c>
      <c r="F5" s="67">
        <v>32</v>
      </c>
      <c r="G5" s="67">
        <v>1</v>
      </c>
      <c r="H5" s="67">
        <v>7</v>
      </c>
    </row>
    <row r="6" spans="1:8" ht="24">
      <c r="B6" s="243" t="s">
        <v>408</v>
      </c>
      <c r="C6" s="131">
        <v>1012</v>
      </c>
      <c r="D6" s="132">
        <v>6.1677230619210137</v>
      </c>
      <c r="E6" s="68">
        <v>1001</v>
      </c>
      <c r="F6" s="67">
        <v>8</v>
      </c>
      <c r="G6" s="67">
        <v>0</v>
      </c>
      <c r="H6" s="67">
        <v>3</v>
      </c>
    </row>
    <row r="7" spans="1:8" ht="24">
      <c r="B7" s="243" t="s">
        <v>409</v>
      </c>
      <c r="C7" s="131">
        <v>3883</v>
      </c>
      <c r="D7" s="132">
        <v>23.665285226718673</v>
      </c>
      <c r="E7" s="68">
        <v>3863</v>
      </c>
      <c r="F7" s="67">
        <v>16</v>
      </c>
      <c r="G7" s="67">
        <v>0</v>
      </c>
      <c r="H7" s="67">
        <v>4</v>
      </c>
    </row>
    <row r="8" spans="1:8" ht="24">
      <c r="B8" s="243" t="s">
        <v>410</v>
      </c>
      <c r="C8" s="131">
        <v>1871</v>
      </c>
      <c r="D8" s="132">
        <v>11.402974158946854</v>
      </c>
      <c r="E8" s="68">
        <v>1861</v>
      </c>
      <c r="F8" s="67">
        <v>10</v>
      </c>
      <c r="G8" s="67">
        <v>0</v>
      </c>
      <c r="H8" s="67">
        <v>0</v>
      </c>
    </row>
    <row r="9" spans="1:8">
      <c r="B9" s="243" t="s">
        <v>411</v>
      </c>
      <c r="C9" s="131">
        <v>815</v>
      </c>
      <c r="D9" s="132">
        <v>4.9670892247684053</v>
      </c>
      <c r="E9" s="68">
        <v>813</v>
      </c>
      <c r="F9" s="67">
        <v>2</v>
      </c>
      <c r="G9" s="67">
        <v>0</v>
      </c>
      <c r="H9" s="67">
        <v>0</v>
      </c>
    </row>
    <row r="10" spans="1:8" ht="24">
      <c r="B10" s="243" t="s">
        <v>412</v>
      </c>
      <c r="C10" s="131">
        <v>1577</v>
      </c>
      <c r="D10" s="132">
        <v>9.6111652852267184</v>
      </c>
      <c r="E10" s="68">
        <v>1553</v>
      </c>
      <c r="F10" s="67">
        <v>15</v>
      </c>
      <c r="G10" s="67">
        <v>1</v>
      </c>
      <c r="H10" s="67">
        <v>8</v>
      </c>
    </row>
    <row r="11" spans="1:8">
      <c r="B11" s="243" t="s">
        <v>413</v>
      </c>
      <c r="C11" s="131">
        <v>313</v>
      </c>
      <c r="D11" s="132">
        <v>1.9076060458313018</v>
      </c>
      <c r="E11" s="68">
        <v>311</v>
      </c>
      <c r="F11" s="67">
        <v>2</v>
      </c>
      <c r="G11" s="67">
        <v>0</v>
      </c>
      <c r="H11" s="67">
        <v>0</v>
      </c>
    </row>
    <row r="12" spans="1:8" ht="24">
      <c r="B12" s="243" t="s">
        <v>414</v>
      </c>
      <c r="C12" s="131">
        <v>128</v>
      </c>
      <c r="D12" s="132">
        <v>0.78010726474890291</v>
      </c>
      <c r="E12" s="68">
        <v>127</v>
      </c>
      <c r="F12" s="67">
        <v>1</v>
      </c>
      <c r="G12" s="67">
        <v>0</v>
      </c>
      <c r="H12" s="67">
        <v>0</v>
      </c>
    </row>
    <row r="13" spans="1:8" ht="24">
      <c r="B13" s="243" t="s">
        <v>415</v>
      </c>
      <c r="C13" s="131">
        <v>7</v>
      </c>
      <c r="D13" s="132">
        <v>4.2662116040955635E-2</v>
      </c>
      <c r="E13" s="68">
        <v>6</v>
      </c>
      <c r="F13" s="67">
        <v>1</v>
      </c>
      <c r="G13" s="67">
        <v>0</v>
      </c>
      <c r="H13" s="67">
        <v>0</v>
      </c>
    </row>
    <row r="14" spans="1:8" ht="24">
      <c r="B14" s="243" t="s">
        <v>416</v>
      </c>
      <c r="C14" s="131">
        <v>4</v>
      </c>
      <c r="D14" s="132">
        <v>2.4378352023403216E-2</v>
      </c>
      <c r="E14" s="68">
        <v>4</v>
      </c>
      <c r="F14" s="67">
        <v>0</v>
      </c>
      <c r="G14" s="67">
        <v>0</v>
      </c>
      <c r="H14" s="67">
        <v>0</v>
      </c>
    </row>
    <row r="15" spans="1:8" ht="24">
      <c r="B15" s="243" t="s">
        <v>417</v>
      </c>
      <c r="C15" s="131">
        <v>66</v>
      </c>
      <c r="D15" s="132">
        <v>0.40224280838615312</v>
      </c>
      <c r="E15" s="68">
        <v>66</v>
      </c>
      <c r="F15" s="67">
        <v>0</v>
      </c>
      <c r="G15" s="67">
        <v>0</v>
      </c>
      <c r="H15" s="67">
        <v>0</v>
      </c>
    </row>
    <row r="16" spans="1:8" ht="24">
      <c r="B16" s="243" t="s">
        <v>418</v>
      </c>
      <c r="C16" s="131">
        <v>23</v>
      </c>
      <c r="D16" s="132">
        <v>0.14017552413456849</v>
      </c>
      <c r="E16" s="68">
        <v>23</v>
      </c>
      <c r="F16" s="67">
        <v>0</v>
      </c>
      <c r="G16" s="67">
        <v>0</v>
      </c>
      <c r="H16" s="67">
        <v>0</v>
      </c>
    </row>
    <row r="17" spans="2:8" ht="24">
      <c r="B17" s="243" t="s">
        <v>419</v>
      </c>
      <c r="C17" s="131">
        <v>66</v>
      </c>
      <c r="D17" s="132">
        <v>0.40224280838615312</v>
      </c>
      <c r="E17" s="68">
        <v>64</v>
      </c>
      <c r="F17" s="67">
        <v>1</v>
      </c>
      <c r="G17" s="67">
        <v>0</v>
      </c>
      <c r="H17" s="67">
        <v>1</v>
      </c>
    </row>
    <row r="18" spans="2:8">
      <c r="B18" s="133" t="s">
        <v>704</v>
      </c>
      <c r="C18" s="134">
        <v>16408</v>
      </c>
      <c r="D18" s="135">
        <v>100</v>
      </c>
      <c r="E18" s="134">
        <v>16295</v>
      </c>
      <c r="F18" s="136">
        <v>88</v>
      </c>
      <c r="G18" s="136">
        <v>2</v>
      </c>
      <c r="H18" s="136">
        <v>23</v>
      </c>
    </row>
  </sheetData>
  <mergeCells count="1">
    <mergeCell ref="B2:H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A2" sqref="A2"/>
    </sheetView>
  </sheetViews>
  <sheetFormatPr baseColWidth="10" defaultRowHeight="15"/>
  <cols>
    <col min="2" max="2" width="50.42578125" customWidth="1"/>
  </cols>
  <sheetData>
    <row r="2" spans="1:8">
      <c r="A2" s="412"/>
      <c r="B2" s="374" t="s">
        <v>782</v>
      </c>
      <c r="C2" s="375"/>
      <c r="D2" s="375"/>
      <c r="E2" s="375"/>
      <c r="F2" s="376"/>
      <c r="G2" s="376"/>
      <c r="H2" s="377"/>
    </row>
    <row r="3" spans="1:8">
      <c r="B3" s="245" t="s">
        <v>783</v>
      </c>
      <c r="C3" s="85" t="s">
        <v>708</v>
      </c>
      <c r="D3" s="85" t="s">
        <v>709</v>
      </c>
      <c r="E3" s="85" t="s">
        <v>1</v>
      </c>
      <c r="F3" s="85" t="s">
        <v>2</v>
      </c>
      <c r="G3" s="85" t="s">
        <v>3</v>
      </c>
      <c r="H3" s="85" t="s">
        <v>4</v>
      </c>
    </row>
    <row r="4" spans="1:8">
      <c r="B4" s="246" t="s">
        <v>420</v>
      </c>
      <c r="C4" s="244">
        <v>43</v>
      </c>
      <c r="D4" s="137">
        <v>0.2620672842515846</v>
      </c>
      <c r="E4" s="138">
        <v>43</v>
      </c>
      <c r="F4" s="30">
        <v>0</v>
      </c>
      <c r="G4" s="30">
        <v>0</v>
      </c>
      <c r="H4" s="30">
        <v>0</v>
      </c>
    </row>
    <row r="5" spans="1:8" ht="24">
      <c r="B5" s="246" t="s">
        <v>421</v>
      </c>
      <c r="C5" s="244">
        <v>5742</v>
      </c>
      <c r="D5" s="137">
        <v>34.99512432959532</v>
      </c>
      <c r="E5" s="138">
        <v>5710</v>
      </c>
      <c r="F5" s="30">
        <v>27</v>
      </c>
      <c r="G5" s="30">
        <v>1</v>
      </c>
      <c r="H5" s="30">
        <v>4</v>
      </c>
    </row>
    <row r="6" spans="1:8" ht="24">
      <c r="B6" s="246" t="s">
        <v>422</v>
      </c>
      <c r="C6" s="244">
        <v>781</v>
      </c>
      <c r="D6" s="137">
        <v>4.7598732325694781</v>
      </c>
      <c r="E6" s="138">
        <v>772</v>
      </c>
      <c r="F6" s="30">
        <v>6</v>
      </c>
      <c r="G6" s="30">
        <v>0</v>
      </c>
      <c r="H6" s="30">
        <v>3</v>
      </c>
    </row>
    <row r="7" spans="1:8" ht="24">
      <c r="B7" s="246" t="s">
        <v>423</v>
      </c>
      <c r="C7" s="244">
        <v>3621</v>
      </c>
      <c r="D7" s="137">
        <v>22.068503169185764</v>
      </c>
      <c r="E7" s="138">
        <v>3612</v>
      </c>
      <c r="F7" s="30">
        <v>6</v>
      </c>
      <c r="G7" s="30">
        <v>0</v>
      </c>
      <c r="H7" s="30">
        <v>3</v>
      </c>
    </row>
    <row r="8" spans="1:8" ht="24">
      <c r="B8" s="246" t="s">
        <v>424</v>
      </c>
      <c r="C8" s="244">
        <v>2035</v>
      </c>
      <c r="D8" s="137">
        <v>12.402486591906387</v>
      </c>
      <c r="E8" s="138">
        <v>2020</v>
      </c>
      <c r="F8" s="30">
        <v>13</v>
      </c>
      <c r="G8" s="30">
        <v>1</v>
      </c>
      <c r="H8" s="30">
        <v>1</v>
      </c>
    </row>
    <row r="9" spans="1:8" ht="24">
      <c r="B9" s="246" t="s">
        <v>425</v>
      </c>
      <c r="C9" s="244">
        <v>2770</v>
      </c>
      <c r="D9" s="137">
        <v>16.882008776206728</v>
      </c>
      <c r="E9" s="138">
        <v>2746</v>
      </c>
      <c r="F9" s="30">
        <v>21</v>
      </c>
      <c r="G9" s="30">
        <v>0</v>
      </c>
      <c r="H9" s="30">
        <v>3</v>
      </c>
    </row>
    <row r="10" spans="1:8" ht="24">
      <c r="B10" s="246" t="s">
        <v>426</v>
      </c>
      <c r="C10" s="244">
        <v>1231</v>
      </c>
      <c r="D10" s="137">
        <v>7.5024378352023398</v>
      </c>
      <c r="E10" s="138">
        <v>1213</v>
      </c>
      <c r="F10" s="30">
        <v>10</v>
      </c>
      <c r="G10" s="30">
        <v>0</v>
      </c>
      <c r="H10" s="30">
        <v>8</v>
      </c>
    </row>
    <row r="11" spans="1:8" ht="24">
      <c r="B11" s="246" t="s">
        <v>427</v>
      </c>
      <c r="C11" s="244">
        <v>185</v>
      </c>
      <c r="D11" s="137">
        <v>1.1274987810823989</v>
      </c>
      <c r="E11" s="138">
        <v>179</v>
      </c>
      <c r="F11" s="30">
        <v>5</v>
      </c>
      <c r="G11" s="30">
        <v>0</v>
      </c>
      <c r="H11" s="30">
        <v>1</v>
      </c>
    </row>
    <row r="12" spans="1:8">
      <c r="B12" s="69" t="s">
        <v>704</v>
      </c>
      <c r="C12" s="139">
        <v>16408</v>
      </c>
      <c r="D12" s="333">
        <v>100</v>
      </c>
      <c r="E12" s="139">
        <v>16295</v>
      </c>
      <c r="F12" s="139">
        <v>88</v>
      </c>
      <c r="G12" s="139">
        <v>2</v>
      </c>
      <c r="H12" s="139">
        <v>23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workbookViewId="0">
      <selection activeCell="A2" sqref="A2"/>
    </sheetView>
  </sheetViews>
  <sheetFormatPr baseColWidth="10" defaultRowHeight="15"/>
  <cols>
    <col min="2" max="2" width="36" customWidth="1"/>
  </cols>
  <sheetData>
    <row r="2" spans="1:8">
      <c r="A2" s="412"/>
      <c r="B2" s="443" t="s">
        <v>784</v>
      </c>
      <c r="C2" s="444"/>
      <c r="D2" s="444"/>
      <c r="E2" s="444"/>
      <c r="F2" s="444"/>
      <c r="G2" s="444"/>
      <c r="H2" s="445"/>
    </row>
    <row r="3" spans="1:8">
      <c r="B3" s="140" t="s">
        <v>785</v>
      </c>
      <c r="C3" s="141" t="s">
        <v>708</v>
      </c>
      <c r="D3" s="141" t="s">
        <v>709</v>
      </c>
      <c r="E3" s="141" t="s">
        <v>1</v>
      </c>
      <c r="F3" s="141" t="s">
        <v>2</v>
      </c>
      <c r="G3" s="141" t="s">
        <v>3</v>
      </c>
      <c r="H3" s="141" t="s">
        <v>4</v>
      </c>
    </row>
    <row r="4" spans="1:8" ht="15.75" customHeight="1">
      <c r="B4" s="248" t="s">
        <v>406</v>
      </c>
      <c r="C4" s="247">
        <v>36</v>
      </c>
      <c r="D4" s="142">
        <v>0.21940516821062897</v>
      </c>
      <c r="E4" s="143">
        <v>36</v>
      </c>
      <c r="F4" s="144">
        <v>0</v>
      </c>
      <c r="G4" s="144">
        <v>0</v>
      </c>
      <c r="H4" s="144">
        <v>0</v>
      </c>
    </row>
    <row r="5" spans="1:8">
      <c r="B5" s="248" t="s">
        <v>428</v>
      </c>
      <c r="C5" s="247">
        <v>37</v>
      </c>
      <c r="D5" s="142">
        <v>0.22549975621647977</v>
      </c>
      <c r="E5" s="143">
        <v>36</v>
      </c>
      <c r="F5" s="144">
        <v>1</v>
      </c>
      <c r="G5" s="144">
        <v>0</v>
      </c>
      <c r="H5" s="144">
        <v>0</v>
      </c>
    </row>
    <row r="6" spans="1:8">
      <c r="B6" s="248" t="s">
        <v>429</v>
      </c>
      <c r="C6" s="247">
        <v>126</v>
      </c>
      <c r="D6" s="142">
        <v>0.76791808873720135</v>
      </c>
      <c r="E6" s="143">
        <v>125</v>
      </c>
      <c r="F6" s="144">
        <v>1</v>
      </c>
      <c r="G6" s="144">
        <v>0</v>
      </c>
      <c r="H6" s="144">
        <v>0</v>
      </c>
    </row>
    <row r="7" spans="1:8" ht="24">
      <c r="B7" s="248" t="s">
        <v>430</v>
      </c>
      <c r="C7" s="247">
        <v>216</v>
      </c>
      <c r="D7" s="142">
        <v>1.3164310092637739</v>
      </c>
      <c r="E7" s="143">
        <v>208</v>
      </c>
      <c r="F7" s="144">
        <v>6</v>
      </c>
      <c r="G7" s="144">
        <v>0</v>
      </c>
      <c r="H7" s="144">
        <v>2</v>
      </c>
    </row>
    <row r="8" spans="1:8" ht="36">
      <c r="B8" s="334" t="s">
        <v>911</v>
      </c>
      <c r="C8" s="247">
        <v>163</v>
      </c>
      <c r="D8" s="142">
        <v>0.99341784495368102</v>
      </c>
      <c r="E8" s="143">
        <v>162</v>
      </c>
      <c r="F8" s="144">
        <v>1</v>
      </c>
      <c r="G8" s="144">
        <v>0</v>
      </c>
      <c r="H8" s="144">
        <v>0</v>
      </c>
    </row>
    <row r="9" spans="1:8" ht="24">
      <c r="B9" s="248" t="s">
        <v>431</v>
      </c>
      <c r="C9" s="247">
        <v>1725</v>
      </c>
      <c r="D9" s="142">
        <v>10.513164310092638</v>
      </c>
      <c r="E9" s="143">
        <v>1718</v>
      </c>
      <c r="F9" s="144">
        <v>5</v>
      </c>
      <c r="G9" s="144">
        <v>0</v>
      </c>
      <c r="H9" s="144">
        <v>2</v>
      </c>
    </row>
    <row r="10" spans="1:8" ht="24">
      <c r="B10" s="248" t="s">
        <v>432</v>
      </c>
      <c r="C10" s="247">
        <v>352</v>
      </c>
      <c r="D10" s="142">
        <v>2.145294978059483</v>
      </c>
      <c r="E10" s="143">
        <v>349</v>
      </c>
      <c r="F10" s="144">
        <v>3</v>
      </c>
      <c r="G10" s="144">
        <v>0</v>
      </c>
      <c r="H10" s="144">
        <v>0</v>
      </c>
    </row>
    <row r="11" spans="1:8" ht="36">
      <c r="B11" s="334" t="s">
        <v>912</v>
      </c>
      <c r="C11" s="247">
        <v>59</v>
      </c>
      <c r="D11" s="142">
        <v>0.35958069234519746</v>
      </c>
      <c r="E11" s="143">
        <v>59</v>
      </c>
      <c r="F11" s="144">
        <v>0</v>
      </c>
      <c r="G11" s="144">
        <v>0</v>
      </c>
      <c r="H11" s="144">
        <v>0</v>
      </c>
    </row>
    <row r="12" spans="1:8" ht="24">
      <c r="B12" s="248" t="s">
        <v>433</v>
      </c>
      <c r="C12" s="247">
        <v>788</v>
      </c>
      <c r="D12" s="142">
        <v>4.8025353486104336</v>
      </c>
      <c r="E12" s="143">
        <v>767</v>
      </c>
      <c r="F12" s="144">
        <v>12</v>
      </c>
      <c r="G12" s="144">
        <v>0</v>
      </c>
      <c r="H12" s="144">
        <v>9</v>
      </c>
    </row>
    <row r="13" spans="1:8" ht="24">
      <c r="B13" s="248" t="s">
        <v>434</v>
      </c>
      <c r="C13" s="247">
        <v>86</v>
      </c>
      <c r="D13" s="142">
        <v>0.5241345685031692</v>
      </c>
      <c r="E13" s="143">
        <v>84</v>
      </c>
      <c r="F13" s="144">
        <v>2</v>
      </c>
      <c r="G13" s="144">
        <v>0</v>
      </c>
      <c r="H13" s="144">
        <v>0</v>
      </c>
    </row>
    <row r="14" spans="1:8" ht="24">
      <c r="B14" s="248" t="s">
        <v>435</v>
      </c>
      <c r="C14" s="247">
        <v>55</v>
      </c>
      <c r="D14" s="142">
        <v>0.33520234032179425</v>
      </c>
      <c r="E14" s="143">
        <v>54</v>
      </c>
      <c r="F14" s="144">
        <v>0</v>
      </c>
      <c r="G14" s="144">
        <v>1</v>
      </c>
      <c r="H14" s="144">
        <v>0</v>
      </c>
    </row>
    <row r="15" spans="1:8" ht="36">
      <c r="B15" s="334" t="s">
        <v>913</v>
      </c>
      <c r="C15" s="247">
        <v>24</v>
      </c>
      <c r="D15" s="142">
        <v>0.14627011214041932</v>
      </c>
      <c r="E15" s="143">
        <v>24</v>
      </c>
      <c r="F15" s="144">
        <v>0</v>
      </c>
      <c r="G15" s="144">
        <v>0</v>
      </c>
      <c r="H15" s="144">
        <v>0</v>
      </c>
    </row>
    <row r="16" spans="1:8" ht="24">
      <c r="B16" s="248" t="s">
        <v>436</v>
      </c>
      <c r="C16" s="247">
        <v>4287</v>
      </c>
      <c r="D16" s="142">
        <v>26.127498781082398</v>
      </c>
      <c r="E16" s="143">
        <v>4283</v>
      </c>
      <c r="F16" s="144">
        <v>4</v>
      </c>
      <c r="G16" s="144">
        <v>0</v>
      </c>
      <c r="H16" s="144">
        <v>0</v>
      </c>
    </row>
    <row r="17" spans="2:8" ht="24">
      <c r="B17" s="248" t="s">
        <v>437</v>
      </c>
      <c r="C17" s="247">
        <v>313</v>
      </c>
      <c r="D17" s="142">
        <v>1.9076060458313018</v>
      </c>
      <c r="E17" s="143">
        <v>308</v>
      </c>
      <c r="F17" s="144">
        <v>5</v>
      </c>
      <c r="G17" s="144">
        <v>0</v>
      </c>
      <c r="H17" s="144">
        <v>0</v>
      </c>
    </row>
    <row r="18" spans="2:8" ht="24">
      <c r="B18" s="248" t="s">
        <v>438</v>
      </c>
      <c r="C18" s="247">
        <v>238</v>
      </c>
      <c r="D18" s="142">
        <v>1.4505119453924915</v>
      </c>
      <c r="E18" s="143">
        <v>236</v>
      </c>
      <c r="F18" s="144">
        <v>2</v>
      </c>
      <c r="G18" s="144">
        <v>0</v>
      </c>
      <c r="H18" s="144">
        <v>0</v>
      </c>
    </row>
    <row r="19" spans="2:8">
      <c r="B19" s="248" t="s">
        <v>439</v>
      </c>
      <c r="C19" s="247">
        <v>15</v>
      </c>
      <c r="D19" s="142">
        <v>9.1418820087762059E-2</v>
      </c>
      <c r="E19" s="143">
        <v>15</v>
      </c>
      <c r="F19" s="144">
        <v>0</v>
      </c>
      <c r="G19" s="144">
        <v>0</v>
      </c>
      <c r="H19" s="144">
        <v>0</v>
      </c>
    </row>
    <row r="20" spans="2:8" ht="24">
      <c r="B20" s="248" t="s">
        <v>440</v>
      </c>
      <c r="C20" s="247">
        <v>80</v>
      </c>
      <c r="D20" s="142">
        <v>0.48756704046806437</v>
      </c>
      <c r="E20" s="143">
        <v>80</v>
      </c>
      <c r="F20" s="144">
        <v>0</v>
      </c>
      <c r="G20" s="144">
        <v>0</v>
      </c>
      <c r="H20" s="144">
        <v>0</v>
      </c>
    </row>
    <row r="21" spans="2:8" ht="24">
      <c r="B21" s="248" t="s">
        <v>441</v>
      </c>
      <c r="C21" s="247">
        <v>94</v>
      </c>
      <c r="D21" s="142">
        <v>0.57289127254997563</v>
      </c>
      <c r="E21" s="143">
        <v>94</v>
      </c>
      <c r="F21" s="144">
        <v>0</v>
      </c>
      <c r="G21" s="144">
        <v>0</v>
      </c>
      <c r="H21" s="144">
        <v>0</v>
      </c>
    </row>
    <row r="22" spans="2:8" ht="24">
      <c r="B22" s="248" t="s">
        <v>442</v>
      </c>
      <c r="C22" s="247">
        <v>65</v>
      </c>
      <c r="D22" s="142">
        <v>0.39614822038030229</v>
      </c>
      <c r="E22" s="143">
        <v>63</v>
      </c>
      <c r="F22" s="144">
        <v>1</v>
      </c>
      <c r="G22" s="144">
        <v>1</v>
      </c>
      <c r="H22" s="144">
        <v>0</v>
      </c>
    </row>
    <row r="23" spans="2:8" ht="36">
      <c r="B23" s="248" t="s">
        <v>443</v>
      </c>
      <c r="C23" s="247">
        <v>238</v>
      </c>
      <c r="D23" s="142">
        <v>1.4505119453924915</v>
      </c>
      <c r="E23" s="143">
        <v>237</v>
      </c>
      <c r="F23" s="144">
        <v>1</v>
      </c>
      <c r="G23" s="144">
        <v>0</v>
      </c>
      <c r="H23" s="144">
        <v>0</v>
      </c>
    </row>
    <row r="24" spans="2:8" ht="24">
      <c r="B24" s="248" t="s">
        <v>444</v>
      </c>
      <c r="C24" s="247">
        <v>1087</v>
      </c>
      <c r="D24" s="142">
        <v>6.6248171623598253</v>
      </c>
      <c r="E24" s="143">
        <v>1085</v>
      </c>
      <c r="F24" s="144">
        <v>2</v>
      </c>
      <c r="G24" s="144">
        <v>0</v>
      </c>
      <c r="H24" s="144">
        <v>0</v>
      </c>
    </row>
    <row r="25" spans="2:8" ht="24">
      <c r="B25" s="248" t="s">
        <v>445</v>
      </c>
      <c r="C25" s="247">
        <v>392</v>
      </c>
      <c r="D25" s="142">
        <v>2.3890784982935154</v>
      </c>
      <c r="E25" s="143">
        <v>392</v>
      </c>
      <c r="F25" s="144">
        <v>0</v>
      </c>
      <c r="G25" s="144">
        <v>0</v>
      </c>
      <c r="H25" s="144">
        <v>0</v>
      </c>
    </row>
    <row r="26" spans="2:8" ht="24">
      <c r="B26" s="248" t="s">
        <v>446</v>
      </c>
      <c r="C26" s="247">
        <v>412</v>
      </c>
      <c r="D26" s="142">
        <v>2.5109702584105316</v>
      </c>
      <c r="E26" s="143">
        <v>410</v>
      </c>
      <c r="F26" s="144">
        <v>2</v>
      </c>
      <c r="G26" s="144">
        <v>0</v>
      </c>
      <c r="H26" s="144">
        <v>0</v>
      </c>
    </row>
    <row r="27" spans="2:8" ht="36">
      <c r="B27" s="334" t="s">
        <v>914</v>
      </c>
      <c r="C27" s="247">
        <v>57</v>
      </c>
      <c r="D27" s="142">
        <v>0.34739151633349585</v>
      </c>
      <c r="E27" s="143">
        <v>56</v>
      </c>
      <c r="F27" s="144">
        <v>1</v>
      </c>
      <c r="G27" s="144">
        <v>0</v>
      </c>
      <c r="H27" s="144">
        <v>0</v>
      </c>
    </row>
    <row r="28" spans="2:8">
      <c r="B28" s="248" t="s">
        <v>447</v>
      </c>
      <c r="C28" s="247">
        <v>3582</v>
      </c>
      <c r="D28" s="142">
        <v>21.830814236957583</v>
      </c>
      <c r="E28" s="143">
        <v>3560</v>
      </c>
      <c r="F28" s="144">
        <v>19</v>
      </c>
      <c r="G28" s="144">
        <v>0</v>
      </c>
      <c r="H28" s="144">
        <v>3</v>
      </c>
    </row>
    <row r="29" spans="2:8">
      <c r="B29" s="248" t="s">
        <v>448</v>
      </c>
      <c r="C29" s="247">
        <v>143</v>
      </c>
      <c r="D29" s="142">
        <v>0.87152608483666505</v>
      </c>
      <c r="E29" s="143">
        <v>142</v>
      </c>
      <c r="F29" s="144">
        <v>1</v>
      </c>
      <c r="G29" s="144">
        <v>0</v>
      </c>
      <c r="H29" s="144">
        <v>0</v>
      </c>
    </row>
    <row r="30" spans="2:8">
      <c r="B30" s="248" t="s">
        <v>449</v>
      </c>
      <c r="C30" s="247">
        <v>66</v>
      </c>
      <c r="D30" s="142">
        <v>0.40224280838615312</v>
      </c>
      <c r="E30" s="143">
        <v>66</v>
      </c>
      <c r="F30" s="144">
        <v>0</v>
      </c>
      <c r="G30" s="144">
        <v>0</v>
      </c>
      <c r="H30" s="144">
        <v>0</v>
      </c>
    </row>
    <row r="31" spans="2:8">
      <c r="B31" s="248" t="s">
        <v>450</v>
      </c>
      <c r="C31" s="247">
        <v>15</v>
      </c>
      <c r="D31" s="142">
        <v>9.1418820087762059E-2</v>
      </c>
      <c r="E31" s="143">
        <v>14</v>
      </c>
      <c r="F31" s="144">
        <v>1</v>
      </c>
      <c r="G31" s="144">
        <v>0</v>
      </c>
      <c r="H31" s="144">
        <v>0</v>
      </c>
    </row>
    <row r="32" spans="2:8">
      <c r="B32" s="248" t="s">
        <v>451</v>
      </c>
      <c r="C32" s="247">
        <v>149</v>
      </c>
      <c r="D32" s="142">
        <v>0.90809361287176993</v>
      </c>
      <c r="E32" s="143">
        <v>149</v>
      </c>
      <c r="F32" s="144">
        <v>0</v>
      </c>
      <c r="G32" s="144">
        <v>0</v>
      </c>
      <c r="H32" s="144">
        <v>0</v>
      </c>
    </row>
    <row r="33" spans="2:8">
      <c r="B33" s="248" t="s">
        <v>452</v>
      </c>
      <c r="C33" s="247">
        <v>24</v>
      </c>
      <c r="D33" s="142">
        <v>0.14627011214041932</v>
      </c>
      <c r="E33" s="143">
        <v>24</v>
      </c>
      <c r="F33" s="144">
        <v>0</v>
      </c>
      <c r="G33" s="144">
        <v>0</v>
      </c>
      <c r="H33" s="144">
        <v>0</v>
      </c>
    </row>
    <row r="34" spans="2:8">
      <c r="B34" s="248" t="s">
        <v>453</v>
      </c>
      <c r="C34" s="247">
        <v>918</v>
      </c>
      <c r="D34" s="142">
        <v>5.5948317893710389</v>
      </c>
      <c r="E34" s="143">
        <v>914</v>
      </c>
      <c r="F34" s="144">
        <v>3</v>
      </c>
      <c r="G34" s="144">
        <v>0</v>
      </c>
      <c r="H34" s="144">
        <v>1</v>
      </c>
    </row>
    <row r="35" spans="2:8" ht="36">
      <c r="B35" s="334" t="s">
        <v>915</v>
      </c>
      <c r="C35" s="247">
        <v>132</v>
      </c>
      <c r="D35" s="142">
        <v>0.80448561677230623</v>
      </c>
      <c r="E35" s="143">
        <v>132</v>
      </c>
      <c r="F35" s="144">
        <v>0</v>
      </c>
      <c r="G35" s="144">
        <v>0</v>
      </c>
      <c r="H35" s="144">
        <v>0</v>
      </c>
    </row>
    <row r="36" spans="2:8">
      <c r="B36" s="248" t="s">
        <v>454</v>
      </c>
      <c r="C36" s="247">
        <v>362</v>
      </c>
      <c r="D36" s="142">
        <v>2.2062408581179911</v>
      </c>
      <c r="E36" s="143">
        <v>341</v>
      </c>
      <c r="F36" s="144">
        <v>15</v>
      </c>
      <c r="G36" s="144">
        <v>0</v>
      </c>
      <c r="H36" s="144">
        <v>6</v>
      </c>
    </row>
    <row r="37" spans="2:8" ht="24">
      <c r="B37" s="248" t="s">
        <v>455</v>
      </c>
      <c r="C37" s="247">
        <v>72</v>
      </c>
      <c r="D37" s="142">
        <v>0.43881033642125794</v>
      </c>
      <c r="E37" s="143">
        <v>72</v>
      </c>
      <c r="F37" s="144">
        <v>0</v>
      </c>
      <c r="G37" s="144">
        <v>0</v>
      </c>
      <c r="H37" s="144">
        <v>0</v>
      </c>
    </row>
    <row r="38" spans="2:8">
      <c r="B38" s="145" t="s">
        <v>704</v>
      </c>
      <c r="C38" s="146">
        <v>16408</v>
      </c>
      <c r="D38" s="142">
        <v>100</v>
      </c>
      <c r="E38" s="146">
        <v>16295</v>
      </c>
      <c r="F38" s="147">
        <v>88</v>
      </c>
      <c r="G38" s="147">
        <v>2</v>
      </c>
      <c r="H38" s="147">
        <v>23</v>
      </c>
    </row>
  </sheetData>
  <mergeCells count="1">
    <mergeCell ref="B2:H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workbookViewId="0">
      <selection activeCell="A2" sqref="A2"/>
    </sheetView>
  </sheetViews>
  <sheetFormatPr baseColWidth="10" defaultRowHeight="15"/>
  <cols>
    <col min="2" max="2" width="41.28515625" customWidth="1"/>
  </cols>
  <sheetData>
    <row r="2" spans="1:8">
      <c r="A2" s="412"/>
      <c r="B2" s="479" t="s">
        <v>786</v>
      </c>
      <c r="C2" s="480"/>
      <c r="D2" s="480"/>
      <c r="E2" s="480"/>
      <c r="F2" s="480"/>
      <c r="G2" s="480"/>
      <c r="H2" s="481"/>
    </row>
    <row r="3" spans="1:8">
      <c r="B3" s="335" t="s">
        <v>787</v>
      </c>
      <c r="C3" s="336" t="s">
        <v>0</v>
      </c>
      <c r="D3" s="337" t="s">
        <v>709</v>
      </c>
      <c r="E3" s="336" t="s">
        <v>1</v>
      </c>
      <c r="F3" s="336" t="s">
        <v>2</v>
      </c>
      <c r="G3" s="336" t="s">
        <v>3</v>
      </c>
      <c r="H3" s="336" t="s">
        <v>4</v>
      </c>
    </row>
    <row r="4" spans="1:8">
      <c r="B4" s="249" t="s">
        <v>456</v>
      </c>
      <c r="C4" s="283">
        <v>75</v>
      </c>
      <c r="D4" s="150">
        <v>0.45709410043881027</v>
      </c>
      <c r="E4" s="148">
        <v>75</v>
      </c>
      <c r="F4" s="148">
        <v>0</v>
      </c>
      <c r="G4" s="148">
        <v>0</v>
      </c>
      <c r="H4" s="148">
        <v>0</v>
      </c>
    </row>
    <row r="5" spans="1:8" ht="36">
      <c r="B5" s="338" t="s">
        <v>916</v>
      </c>
      <c r="C5" s="283">
        <v>453</v>
      </c>
      <c r="D5" s="150">
        <v>2.7608483666504142</v>
      </c>
      <c r="E5" s="148">
        <v>450</v>
      </c>
      <c r="F5" s="148">
        <v>3</v>
      </c>
      <c r="G5" s="148">
        <v>0</v>
      </c>
      <c r="H5" s="148">
        <v>0</v>
      </c>
    </row>
    <row r="6" spans="1:8" ht="15" customHeight="1">
      <c r="B6" s="249" t="s">
        <v>831</v>
      </c>
      <c r="C6" s="283">
        <v>36</v>
      </c>
      <c r="D6" s="150">
        <v>0.21940516821062897</v>
      </c>
      <c r="E6" s="148">
        <v>36</v>
      </c>
      <c r="F6" s="148">
        <v>0</v>
      </c>
      <c r="G6" s="148">
        <v>0</v>
      </c>
      <c r="H6" s="148">
        <v>0</v>
      </c>
    </row>
    <row r="7" spans="1:8" ht="35.25" customHeight="1">
      <c r="B7" s="249" t="s">
        <v>832</v>
      </c>
      <c r="C7" s="284">
        <v>4071</v>
      </c>
      <c r="D7" s="150">
        <v>24.811067771818625</v>
      </c>
      <c r="E7" s="149">
        <v>4044</v>
      </c>
      <c r="F7" s="148">
        <v>22</v>
      </c>
      <c r="G7" s="148">
        <v>0</v>
      </c>
      <c r="H7" s="148">
        <v>5</v>
      </c>
    </row>
    <row r="8" spans="1:8" ht="24">
      <c r="B8" s="249" t="s">
        <v>833</v>
      </c>
      <c r="C8" s="284">
        <v>2984</v>
      </c>
      <c r="D8" s="150">
        <v>18.186250609458803</v>
      </c>
      <c r="E8" s="149">
        <v>2958</v>
      </c>
      <c r="F8" s="148">
        <v>23</v>
      </c>
      <c r="G8" s="148">
        <v>0</v>
      </c>
      <c r="H8" s="148">
        <v>3</v>
      </c>
    </row>
    <row r="9" spans="1:8" ht="24">
      <c r="B9" s="249" t="s">
        <v>457</v>
      </c>
      <c r="C9" s="284">
        <v>1712</v>
      </c>
      <c r="D9" s="150">
        <v>10.433934666016578</v>
      </c>
      <c r="E9" s="149">
        <v>1703</v>
      </c>
      <c r="F9" s="148">
        <v>8</v>
      </c>
      <c r="G9" s="148">
        <v>0</v>
      </c>
      <c r="H9" s="148">
        <v>1</v>
      </c>
    </row>
    <row r="10" spans="1:8" ht="24">
      <c r="B10" s="249" t="s">
        <v>834</v>
      </c>
      <c r="C10" s="283">
        <v>560</v>
      </c>
      <c r="D10" s="150">
        <v>3.4129692832764507</v>
      </c>
      <c r="E10" s="148">
        <v>547</v>
      </c>
      <c r="F10" s="148">
        <v>11</v>
      </c>
      <c r="G10" s="148">
        <v>1</v>
      </c>
      <c r="H10" s="148">
        <v>1</v>
      </c>
    </row>
    <row r="11" spans="1:8" ht="24" customHeight="1">
      <c r="B11" s="249" t="s">
        <v>835</v>
      </c>
      <c r="C11" s="284">
        <v>5741</v>
      </c>
      <c r="D11" s="150">
        <v>34.989029741589469</v>
      </c>
      <c r="E11" s="149">
        <v>5739</v>
      </c>
      <c r="F11" s="148">
        <v>1</v>
      </c>
      <c r="G11" s="148">
        <v>1</v>
      </c>
      <c r="H11" s="148">
        <v>0</v>
      </c>
    </row>
    <row r="12" spans="1:8" ht="24">
      <c r="B12" s="249" t="s">
        <v>836</v>
      </c>
      <c r="C12" s="283">
        <v>164</v>
      </c>
      <c r="D12" s="150">
        <v>0.99951243295953196</v>
      </c>
      <c r="E12" s="148">
        <v>164</v>
      </c>
      <c r="F12" s="148">
        <v>0</v>
      </c>
      <c r="G12" s="148">
        <v>0</v>
      </c>
      <c r="H12" s="148">
        <v>0</v>
      </c>
    </row>
    <row r="13" spans="1:8" ht="24">
      <c r="B13" s="249" t="s">
        <v>458</v>
      </c>
      <c r="C13" s="283">
        <v>83</v>
      </c>
      <c r="D13" s="150">
        <v>0.50585080448561681</v>
      </c>
      <c r="E13" s="148">
        <v>61</v>
      </c>
      <c r="F13" s="148">
        <v>14</v>
      </c>
      <c r="G13" s="148">
        <v>0</v>
      </c>
      <c r="H13" s="148">
        <v>8</v>
      </c>
    </row>
    <row r="14" spans="1:8">
      <c r="B14" s="285" t="s">
        <v>839</v>
      </c>
      <c r="C14" s="283">
        <v>529</v>
      </c>
      <c r="D14" s="150">
        <v>3.2240370550950757</v>
      </c>
      <c r="E14" s="286">
        <v>518</v>
      </c>
      <c r="F14" s="286">
        <v>6</v>
      </c>
      <c r="G14" s="286"/>
      <c r="H14" s="286">
        <v>5</v>
      </c>
    </row>
    <row r="15" spans="1:8">
      <c r="B15" s="49" t="s">
        <v>704</v>
      </c>
      <c r="C15" s="139">
        <v>16408</v>
      </c>
      <c r="D15" s="150">
        <v>100</v>
      </c>
      <c r="E15" s="139">
        <v>16295</v>
      </c>
      <c r="F15" s="151">
        <v>88</v>
      </c>
      <c r="G15" s="151">
        <v>2</v>
      </c>
      <c r="H15" s="151">
        <v>23</v>
      </c>
    </row>
    <row r="16" spans="1:8" ht="27.75" customHeight="1">
      <c r="B16" s="478" t="s">
        <v>841</v>
      </c>
      <c r="C16" s="478"/>
      <c r="D16" s="478"/>
      <c r="E16" s="478"/>
      <c r="F16" s="478"/>
      <c r="G16" s="478"/>
      <c r="H16" s="478"/>
    </row>
    <row r="18" spans="8:9">
      <c r="H18" s="291"/>
      <c r="I18" s="23"/>
    </row>
  </sheetData>
  <sortState ref="A25:C34">
    <sortCondition descending="1" ref="A25"/>
  </sortState>
  <mergeCells count="2">
    <mergeCell ref="B16:H16"/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4" workbookViewId="0">
      <selection activeCell="B4" sqref="B4:E4"/>
    </sheetView>
  </sheetViews>
  <sheetFormatPr baseColWidth="10" defaultColWidth="9.140625" defaultRowHeight="15"/>
  <cols>
    <col min="1" max="1" width="11.85546875" customWidth="1"/>
    <col min="2" max="2" width="16.42578125" customWidth="1"/>
    <col min="3" max="3" width="16.85546875" customWidth="1"/>
  </cols>
  <sheetData>
    <row r="1" spans="1:12">
      <c r="C1" s="282"/>
      <c r="D1" s="282"/>
      <c r="E1" s="282"/>
      <c r="F1" s="282"/>
      <c r="G1" s="282"/>
      <c r="H1" s="282"/>
      <c r="I1" s="282"/>
    </row>
    <row r="2" spans="1:12" ht="26.25" customHeight="1">
      <c r="B2" s="433" t="s">
        <v>923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</row>
    <row r="3" spans="1:12">
      <c r="C3" s="282"/>
      <c r="D3" s="282"/>
      <c r="E3" s="282"/>
      <c r="F3" s="282"/>
      <c r="G3" s="282"/>
      <c r="H3" s="282"/>
      <c r="I3" s="282"/>
    </row>
    <row r="4" spans="1:12" ht="29.25" customHeight="1">
      <c r="A4" s="412"/>
      <c r="B4" s="437" t="s">
        <v>921</v>
      </c>
      <c r="C4" s="437"/>
      <c r="D4" s="437"/>
      <c r="E4" s="437"/>
    </row>
    <row r="5" spans="1:12">
      <c r="B5" s="372" t="s">
        <v>840</v>
      </c>
      <c r="C5" s="373" t="s">
        <v>822</v>
      </c>
      <c r="D5" s="293"/>
    </row>
    <row r="6" spans="1:12">
      <c r="B6" s="294">
        <v>2000</v>
      </c>
      <c r="C6" s="295">
        <v>32004</v>
      </c>
      <c r="D6" s="293"/>
    </row>
    <row r="7" spans="1:12">
      <c r="B7" s="294">
        <v>2001</v>
      </c>
      <c r="C7" s="295">
        <v>28589</v>
      </c>
      <c r="D7" s="293"/>
    </row>
    <row r="8" spans="1:12">
      <c r="B8" s="294">
        <v>2002</v>
      </c>
      <c r="C8" s="295">
        <v>26878</v>
      </c>
      <c r="D8" s="293"/>
    </row>
    <row r="9" spans="1:12">
      <c r="B9" s="294">
        <v>2003</v>
      </c>
      <c r="C9" s="195">
        <v>23811</v>
      </c>
      <c r="D9" s="293"/>
    </row>
    <row r="10" spans="1:12">
      <c r="B10" s="294">
        <v>2004</v>
      </c>
      <c r="C10" s="195">
        <v>23899</v>
      </c>
      <c r="D10" s="293"/>
    </row>
    <row r="11" spans="1:12">
      <c r="B11" s="294">
        <v>2005</v>
      </c>
      <c r="C11" s="194">
        <v>26154</v>
      </c>
      <c r="D11" s="293"/>
    </row>
    <row r="12" spans="1:12">
      <c r="B12" s="294">
        <v>2006</v>
      </c>
      <c r="C12" s="195">
        <v>27131</v>
      </c>
    </row>
    <row r="13" spans="1:12">
      <c r="B13" s="294">
        <v>2007</v>
      </c>
      <c r="C13" s="194">
        <v>27402</v>
      </c>
    </row>
    <row r="14" spans="1:12">
      <c r="B14" s="294">
        <v>2008</v>
      </c>
      <c r="C14" s="195">
        <v>22273</v>
      </c>
    </row>
    <row r="15" spans="1:12">
      <c r="B15" s="294">
        <v>2009</v>
      </c>
      <c r="C15" s="195">
        <v>17265</v>
      </c>
    </row>
    <row r="16" spans="1:12">
      <c r="B16" s="294">
        <v>2010</v>
      </c>
      <c r="C16" s="195">
        <v>15529</v>
      </c>
    </row>
    <row r="17" spans="1:16">
      <c r="B17" s="294">
        <v>2011</v>
      </c>
      <c r="C17" s="195">
        <v>14490</v>
      </c>
    </row>
    <row r="18" spans="1:16">
      <c r="B18" s="294">
        <v>2012</v>
      </c>
      <c r="C18" s="195">
        <v>11418</v>
      </c>
    </row>
    <row r="19" spans="1:16">
      <c r="B19" s="294">
        <v>2013</v>
      </c>
      <c r="C19" s="195">
        <v>11703</v>
      </c>
    </row>
    <row r="20" spans="1:16">
      <c r="B20" s="294">
        <v>2014</v>
      </c>
      <c r="C20" s="195">
        <v>12553</v>
      </c>
    </row>
    <row r="21" spans="1:16">
      <c r="B21" s="294">
        <v>2015</v>
      </c>
      <c r="C21" s="195">
        <v>14369</v>
      </c>
    </row>
    <row r="22" spans="1:16">
      <c r="B22" s="294">
        <v>2016</v>
      </c>
      <c r="C22" s="195">
        <v>15182</v>
      </c>
    </row>
    <row r="23" spans="1:16">
      <c r="B23" s="294">
        <v>2017</v>
      </c>
      <c r="C23" s="195">
        <v>16408</v>
      </c>
    </row>
    <row r="24" spans="1:16" ht="12.75" customHeight="1">
      <c r="C24" s="319"/>
    </row>
    <row r="25" spans="1:16">
      <c r="A25" s="412"/>
      <c r="B25" s="434" t="s">
        <v>1057</v>
      </c>
      <c r="C25" s="435"/>
      <c r="D25" s="435"/>
      <c r="E25" s="435"/>
      <c r="F25" s="435"/>
      <c r="G25" s="435"/>
      <c r="H25" s="436"/>
      <c r="J25" s="350"/>
      <c r="K25" s="350"/>
      <c r="L25" s="350"/>
      <c r="M25" s="350"/>
      <c r="N25" s="350"/>
      <c r="O25" s="350"/>
      <c r="P25" s="350"/>
    </row>
    <row r="26" spans="1:16" ht="13.5" customHeight="1">
      <c r="B26" s="320"/>
      <c r="C26" s="321" t="s">
        <v>0</v>
      </c>
      <c r="D26" s="322" t="s">
        <v>701</v>
      </c>
      <c r="E26" s="321" t="s">
        <v>1</v>
      </c>
      <c r="F26" s="321" t="s">
        <v>2</v>
      </c>
      <c r="G26" s="321" t="s">
        <v>3</v>
      </c>
      <c r="H26" s="323" t="s">
        <v>4</v>
      </c>
      <c r="J26" s="400"/>
      <c r="K26" s="298"/>
      <c r="L26" s="401"/>
      <c r="M26" s="298"/>
      <c r="N26" s="298"/>
      <c r="O26" s="298"/>
      <c r="P26" s="402"/>
    </row>
    <row r="27" spans="1:16" ht="25.5" customHeight="1">
      <c r="B27" s="12" t="s">
        <v>702</v>
      </c>
      <c r="C27" s="13">
        <v>16408</v>
      </c>
      <c r="D27" s="398">
        <f>C27/C$31</f>
        <v>0.37804709460393532</v>
      </c>
      <c r="E27" s="396">
        <v>16295</v>
      </c>
      <c r="F27" s="396">
        <v>88</v>
      </c>
      <c r="G27" s="396">
        <v>2</v>
      </c>
      <c r="H27" s="396">
        <v>23</v>
      </c>
      <c r="J27" s="403"/>
      <c r="K27" s="404"/>
      <c r="L27" s="405"/>
      <c r="M27" s="406"/>
      <c r="N27" s="406"/>
      <c r="O27" s="406"/>
      <c r="P27" s="406"/>
    </row>
    <row r="28" spans="1:16" ht="12.75" customHeight="1">
      <c r="B28" s="12" t="s">
        <v>703</v>
      </c>
      <c r="C28" s="13">
        <v>2292</v>
      </c>
      <c r="D28" s="398">
        <f t="shared" ref="D28:D31" si="0">C28/C$31</f>
        <v>5.2808626330583842E-2</v>
      </c>
      <c r="E28" s="397">
        <v>2271</v>
      </c>
      <c r="F28" s="397">
        <v>19</v>
      </c>
      <c r="G28" s="397">
        <v>0</v>
      </c>
      <c r="H28" s="397">
        <v>2</v>
      </c>
      <c r="J28" s="403"/>
      <c r="K28" s="404"/>
      <c r="L28" s="405"/>
      <c r="M28" s="407"/>
      <c r="N28" s="407"/>
      <c r="O28" s="407"/>
      <c r="P28" s="407"/>
    </row>
    <row r="29" spans="1:16">
      <c r="B29" s="15" t="s">
        <v>704</v>
      </c>
      <c r="C29" s="16">
        <f>SUM(C27:C28)</f>
        <v>18700</v>
      </c>
      <c r="D29" s="399">
        <f t="shared" si="0"/>
        <v>0.43085572093451913</v>
      </c>
      <c r="E29" s="16">
        <f>SUM(E27:E28)</f>
        <v>18566</v>
      </c>
      <c r="F29" s="16">
        <f t="shared" ref="F29:H29" si="1">SUM(F27:F28)</f>
        <v>107</v>
      </c>
      <c r="G29" s="16">
        <f t="shared" si="1"/>
        <v>2</v>
      </c>
      <c r="H29" s="16">
        <f t="shared" si="1"/>
        <v>25</v>
      </c>
      <c r="J29" s="304"/>
      <c r="K29" s="408"/>
      <c r="L29" s="409"/>
      <c r="M29" s="408"/>
      <c r="N29" s="408"/>
      <c r="O29" s="408"/>
      <c r="P29" s="408"/>
    </row>
    <row r="30" spans="1:16">
      <c r="A30" s="18"/>
      <c r="B30" s="19" t="s">
        <v>705</v>
      </c>
      <c r="C30" s="13">
        <v>24702</v>
      </c>
      <c r="D30" s="398">
        <f t="shared" si="0"/>
        <v>0.56914427906548082</v>
      </c>
      <c r="E30" s="20"/>
      <c r="F30" s="20"/>
      <c r="G30" s="20"/>
      <c r="H30" s="20"/>
      <c r="J30" s="410"/>
      <c r="K30" s="404"/>
      <c r="L30" s="409"/>
      <c r="M30" s="404"/>
      <c r="N30" s="404"/>
      <c r="O30" s="404"/>
      <c r="P30" s="404"/>
    </row>
    <row r="31" spans="1:16">
      <c r="B31" s="21" t="s">
        <v>704</v>
      </c>
      <c r="C31" s="16">
        <f>C29+C30</f>
        <v>43402</v>
      </c>
      <c r="D31" s="399">
        <f t="shared" si="0"/>
        <v>1</v>
      </c>
      <c r="E31" s="13"/>
      <c r="F31" s="13"/>
      <c r="G31" s="13"/>
      <c r="H31" s="13"/>
      <c r="J31" s="411"/>
      <c r="K31" s="408"/>
      <c r="L31" s="409"/>
      <c r="M31" s="404"/>
      <c r="N31" s="404"/>
      <c r="O31" s="404"/>
      <c r="P31" s="404"/>
    </row>
    <row r="32" spans="1:16">
      <c r="C32" s="22"/>
    </row>
    <row r="33" spans="2:8">
      <c r="C33" s="22"/>
      <c r="F33" s="17"/>
    </row>
    <row r="34" spans="2:8" ht="23.25" customHeight="1">
      <c r="B34" s="512" t="s">
        <v>1058</v>
      </c>
      <c r="C34" s="512"/>
      <c r="D34" s="512"/>
      <c r="E34" s="512"/>
      <c r="F34" s="512"/>
      <c r="G34" s="512"/>
      <c r="H34" s="512"/>
    </row>
  </sheetData>
  <mergeCells count="4">
    <mergeCell ref="B2:L2"/>
    <mergeCell ref="B25:H25"/>
    <mergeCell ref="B4:E4"/>
    <mergeCell ref="B34:H3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A3" sqref="A3"/>
    </sheetView>
  </sheetViews>
  <sheetFormatPr baseColWidth="10" defaultRowHeight="15"/>
  <cols>
    <col min="2" max="2" width="40.140625" customWidth="1"/>
    <col min="3" max="3" width="10.5703125" customWidth="1"/>
    <col min="4" max="5" width="10.140625" customWidth="1"/>
    <col min="6" max="6" width="9.7109375" customWidth="1"/>
    <col min="7" max="7" width="9.5703125" customWidth="1"/>
    <col min="8" max="8" width="9" customWidth="1"/>
  </cols>
  <sheetData>
    <row r="1" spans="1:8">
      <c r="B1" s="5"/>
      <c r="C1" s="5"/>
      <c r="D1" s="5"/>
      <c r="E1" s="5"/>
      <c r="F1" s="5"/>
      <c r="G1" s="5"/>
      <c r="H1" s="5"/>
    </row>
    <row r="2" spans="1:8">
      <c r="B2" s="443" t="s">
        <v>789</v>
      </c>
      <c r="C2" s="444"/>
      <c r="D2" s="444"/>
      <c r="E2" s="444"/>
      <c r="F2" s="444"/>
      <c r="G2" s="444"/>
      <c r="H2" s="445"/>
    </row>
    <row r="3" spans="1:8">
      <c r="A3" s="412"/>
      <c r="B3" s="253" t="s">
        <v>790</v>
      </c>
      <c r="C3" s="152" t="s">
        <v>0</v>
      </c>
      <c r="D3" s="96" t="s">
        <v>709</v>
      </c>
      <c r="E3" s="152" t="s">
        <v>1</v>
      </c>
      <c r="F3" s="152" t="s">
        <v>2</v>
      </c>
      <c r="G3" s="152" t="s">
        <v>3</v>
      </c>
      <c r="H3" s="152" t="s">
        <v>4</v>
      </c>
    </row>
    <row r="4" spans="1:8" ht="15.75" customHeight="1">
      <c r="B4" s="254" t="s">
        <v>459</v>
      </c>
      <c r="C4" s="251">
        <v>131</v>
      </c>
      <c r="D4" s="153">
        <v>0.7983910287664554</v>
      </c>
      <c r="E4" s="154">
        <v>128</v>
      </c>
      <c r="F4" s="154">
        <v>2</v>
      </c>
      <c r="G4" s="154">
        <v>0</v>
      </c>
      <c r="H4" s="154">
        <v>1</v>
      </c>
    </row>
    <row r="5" spans="1:8" ht="24" customHeight="1">
      <c r="B5" s="254" t="s">
        <v>460</v>
      </c>
      <c r="C5" s="251">
        <v>7</v>
      </c>
      <c r="D5" s="153">
        <v>4.2662116040955635E-2</v>
      </c>
      <c r="E5" s="154">
        <v>7</v>
      </c>
      <c r="F5" s="154">
        <v>0</v>
      </c>
      <c r="G5" s="154">
        <v>0</v>
      </c>
      <c r="H5" s="154">
        <v>0</v>
      </c>
    </row>
    <row r="6" spans="1:8" ht="24">
      <c r="B6" s="254" t="s">
        <v>461</v>
      </c>
      <c r="C6" s="251">
        <v>4</v>
      </c>
      <c r="D6" s="153">
        <v>2.4378352023403216E-2</v>
      </c>
      <c r="E6" s="154">
        <v>4</v>
      </c>
      <c r="F6" s="154">
        <v>0</v>
      </c>
      <c r="G6" s="154">
        <v>0</v>
      </c>
      <c r="H6" s="154">
        <v>0</v>
      </c>
    </row>
    <row r="7" spans="1:8">
      <c r="B7" s="254" t="s">
        <v>462</v>
      </c>
      <c r="C7" s="251">
        <v>8</v>
      </c>
      <c r="D7" s="153">
        <v>4.8756704046806432E-2</v>
      </c>
      <c r="E7" s="154">
        <v>8</v>
      </c>
      <c r="F7" s="154">
        <v>0</v>
      </c>
      <c r="G7" s="154">
        <v>0</v>
      </c>
      <c r="H7" s="154">
        <v>0</v>
      </c>
    </row>
    <row r="8" spans="1:8">
      <c r="B8" s="254" t="s">
        <v>463</v>
      </c>
      <c r="C8" s="251">
        <v>8</v>
      </c>
      <c r="D8" s="153">
        <v>4.8756704046806432E-2</v>
      </c>
      <c r="E8" s="154">
        <v>7</v>
      </c>
      <c r="F8" s="154">
        <v>1</v>
      </c>
      <c r="G8" s="154">
        <v>0</v>
      </c>
      <c r="H8" s="154">
        <v>0</v>
      </c>
    </row>
    <row r="9" spans="1:8" ht="24">
      <c r="B9" s="254" t="s">
        <v>464</v>
      </c>
      <c r="C9" s="251">
        <v>15</v>
      </c>
      <c r="D9" s="153">
        <v>9.1418820087762059E-2</v>
      </c>
      <c r="E9" s="154">
        <v>14</v>
      </c>
      <c r="F9" s="154">
        <v>1</v>
      </c>
      <c r="G9" s="154">
        <v>0</v>
      </c>
      <c r="H9" s="154">
        <v>0</v>
      </c>
    </row>
    <row r="10" spans="1:8" ht="12" customHeight="1">
      <c r="B10" s="254" t="s">
        <v>465</v>
      </c>
      <c r="C10" s="251">
        <v>53</v>
      </c>
      <c r="D10" s="153">
        <v>0.32301316431009264</v>
      </c>
      <c r="E10" s="154">
        <v>52</v>
      </c>
      <c r="F10" s="154">
        <v>1</v>
      </c>
      <c r="G10" s="154">
        <v>0</v>
      </c>
      <c r="H10" s="154">
        <v>0</v>
      </c>
    </row>
    <row r="11" spans="1:8" ht="23.25" customHeight="1">
      <c r="B11" s="254" t="s">
        <v>466</v>
      </c>
      <c r="C11" s="251">
        <v>143</v>
      </c>
      <c r="D11" s="153">
        <v>0.87152608483666505</v>
      </c>
      <c r="E11" s="154">
        <v>142</v>
      </c>
      <c r="F11" s="154">
        <v>1</v>
      </c>
      <c r="G11" s="154">
        <v>0</v>
      </c>
      <c r="H11" s="154">
        <v>0</v>
      </c>
    </row>
    <row r="12" spans="1:8" ht="24.75" customHeight="1">
      <c r="B12" s="254" t="s">
        <v>467</v>
      </c>
      <c r="C12" s="251">
        <v>22</v>
      </c>
      <c r="D12" s="153">
        <v>0.13408093612871769</v>
      </c>
      <c r="E12" s="154">
        <v>22</v>
      </c>
      <c r="F12" s="154">
        <v>0</v>
      </c>
      <c r="G12" s="154">
        <v>0</v>
      </c>
      <c r="H12" s="154">
        <v>0</v>
      </c>
    </row>
    <row r="13" spans="1:8" ht="24">
      <c r="B13" s="254" t="s">
        <v>468</v>
      </c>
      <c r="C13" s="251">
        <v>106</v>
      </c>
      <c r="D13" s="153">
        <v>0.64602632862018528</v>
      </c>
      <c r="E13" s="154">
        <v>106</v>
      </c>
      <c r="F13" s="154">
        <v>0</v>
      </c>
      <c r="G13" s="154">
        <v>0</v>
      </c>
      <c r="H13" s="154">
        <v>0</v>
      </c>
    </row>
    <row r="14" spans="1:8" ht="24">
      <c r="B14" s="254" t="s">
        <v>469</v>
      </c>
      <c r="C14" s="251">
        <v>37</v>
      </c>
      <c r="D14" s="153">
        <v>0.22549975621647977</v>
      </c>
      <c r="E14" s="154">
        <v>36</v>
      </c>
      <c r="F14" s="154">
        <v>1</v>
      </c>
      <c r="G14" s="154">
        <v>0</v>
      </c>
      <c r="H14" s="154">
        <v>0</v>
      </c>
    </row>
    <row r="15" spans="1:8" ht="24">
      <c r="B15" s="254" t="s">
        <v>470</v>
      </c>
      <c r="C15" s="251">
        <v>57</v>
      </c>
      <c r="D15" s="153">
        <v>0.34739151633349585</v>
      </c>
      <c r="E15" s="154">
        <v>57</v>
      </c>
      <c r="F15" s="154">
        <v>0</v>
      </c>
      <c r="G15" s="154">
        <v>0</v>
      </c>
      <c r="H15" s="154">
        <v>0</v>
      </c>
    </row>
    <row r="16" spans="1:8" ht="23.25" customHeight="1">
      <c r="B16" s="254" t="s">
        <v>471</v>
      </c>
      <c r="C16" s="251">
        <v>155</v>
      </c>
      <c r="D16" s="153">
        <v>0.9446611409068747</v>
      </c>
      <c r="E16" s="154">
        <v>152</v>
      </c>
      <c r="F16" s="154">
        <v>3</v>
      </c>
      <c r="G16" s="154">
        <v>0</v>
      </c>
      <c r="H16" s="154">
        <v>0</v>
      </c>
    </row>
    <row r="17" spans="2:8" ht="24" customHeight="1">
      <c r="B17" s="254" t="s">
        <v>472</v>
      </c>
      <c r="C17" s="251">
        <v>259</v>
      </c>
      <c r="D17" s="153">
        <v>1.5784982935153582</v>
      </c>
      <c r="E17" s="154">
        <v>255</v>
      </c>
      <c r="F17" s="154">
        <v>3</v>
      </c>
      <c r="G17" s="154">
        <v>1</v>
      </c>
      <c r="H17" s="154">
        <v>0</v>
      </c>
    </row>
    <row r="18" spans="2:8" ht="24" customHeight="1">
      <c r="B18" s="254" t="s">
        <v>473</v>
      </c>
      <c r="C18" s="251">
        <v>125</v>
      </c>
      <c r="D18" s="153">
        <v>0.76182350073135063</v>
      </c>
      <c r="E18" s="154">
        <v>120</v>
      </c>
      <c r="F18" s="154">
        <v>4</v>
      </c>
      <c r="G18" s="154">
        <v>0</v>
      </c>
      <c r="H18" s="154">
        <v>1</v>
      </c>
    </row>
    <row r="19" spans="2:8" ht="24">
      <c r="B19" s="254" t="s">
        <v>474</v>
      </c>
      <c r="C19" s="251">
        <v>185</v>
      </c>
      <c r="D19" s="153">
        <v>1.1274987810823989</v>
      </c>
      <c r="E19" s="154">
        <v>183</v>
      </c>
      <c r="F19" s="154">
        <v>1</v>
      </c>
      <c r="G19" s="154">
        <v>0</v>
      </c>
      <c r="H19" s="154">
        <v>1</v>
      </c>
    </row>
    <row r="20" spans="2:8" ht="24">
      <c r="B20" s="254" t="s">
        <v>475</v>
      </c>
      <c r="C20" s="251">
        <v>65</v>
      </c>
      <c r="D20" s="153">
        <v>0.39614822038030229</v>
      </c>
      <c r="E20" s="154">
        <v>65</v>
      </c>
      <c r="F20" s="154">
        <v>0</v>
      </c>
      <c r="G20" s="154">
        <v>0</v>
      </c>
      <c r="H20" s="154">
        <v>0</v>
      </c>
    </row>
    <row r="21" spans="2:8" ht="48">
      <c r="B21" s="254" t="s">
        <v>476</v>
      </c>
      <c r="C21" s="251">
        <v>209</v>
      </c>
      <c r="D21" s="153">
        <v>1.2737688932228179</v>
      </c>
      <c r="E21" s="154">
        <v>208</v>
      </c>
      <c r="F21" s="154">
        <v>1</v>
      </c>
      <c r="G21" s="154">
        <v>0</v>
      </c>
      <c r="H21" s="154">
        <v>0</v>
      </c>
    </row>
    <row r="22" spans="2:8" ht="36">
      <c r="B22" s="254" t="s">
        <v>477</v>
      </c>
      <c r="C22" s="251">
        <v>554</v>
      </c>
      <c r="D22" s="153">
        <v>3.3764017552413454</v>
      </c>
      <c r="E22" s="154">
        <v>536</v>
      </c>
      <c r="F22" s="154">
        <v>10</v>
      </c>
      <c r="G22" s="154">
        <v>0</v>
      </c>
      <c r="H22" s="154">
        <v>8</v>
      </c>
    </row>
    <row r="23" spans="2:8" ht="48">
      <c r="B23" s="254" t="s">
        <v>478</v>
      </c>
      <c r="C23" s="251">
        <v>792</v>
      </c>
      <c r="D23" s="153">
        <v>4.8269137006338374</v>
      </c>
      <c r="E23" s="154">
        <v>791</v>
      </c>
      <c r="F23" s="154">
        <v>1</v>
      </c>
      <c r="G23" s="154">
        <v>0</v>
      </c>
      <c r="H23" s="154">
        <v>0</v>
      </c>
    </row>
    <row r="24" spans="2:8" ht="24.75" customHeight="1">
      <c r="B24" s="254" t="s">
        <v>479</v>
      </c>
      <c r="C24" s="251">
        <v>928</v>
      </c>
      <c r="D24" s="153">
        <v>5.655777669429547</v>
      </c>
      <c r="E24" s="154">
        <v>921</v>
      </c>
      <c r="F24" s="154">
        <v>7</v>
      </c>
      <c r="G24" s="154">
        <v>0</v>
      </c>
      <c r="H24" s="154">
        <v>0</v>
      </c>
    </row>
    <row r="25" spans="2:8" ht="14.25" customHeight="1">
      <c r="B25" s="254" t="s">
        <v>480</v>
      </c>
      <c r="C25" s="251">
        <v>28</v>
      </c>
      <c r="D25" s="153">
        <v>0.17064846416382254</v>
      </c>
      <c r="E25" s="154">
        <v>27</v>
      </c>
      <c r="F25" s="154">
        <v>1</v>
      </c>
      <c r="G25" s="154">
        <v>0</v>
      </c>
      <c r="H25" s="154">
        <v>0</v>
      </c>
    </row>
    <row r="26" spans="2:8" ht="24">
      <c r="B26" s="254" t="s">
        <v>481</v>
      </c>
      <c r="C26" s="251">
        <v>77</v>
      </c>
      <c r="D26" s="153">
        <v>0.46928327645051199</v>
      </c>
      <c r="E26" s="154">
        <v>77</v>
      </c>
      <c r="F26" s="154">
        <v>0</v>
      </c>
      <c r="G26" s="154">
        <v>0</v>
      </c>
      <c r="H26" s="154">
        <v>0</v>
      </c>
    </row>
    <row r="27" spans="2:8" ht="12.75" customHeight="1">
      <c r="B27" s="254" t="s">
        <v>482</v>
      </c>
      <c r="C27" s="251">
        <v>803</v>
      </c>
      <c r="D27" s="153">
        <v>4.8939541686981958</v>
      </c>
      <c r="E27" s="154">
        <v>785</v>
      </c>
      <c r="F27" s="154">
        <v>15</v>
      </c>
      <c r="G27" s="154">
        <v>0</v>
      </c>
      <c r="H27" s="154">
        <v>3</v>
      </c>
    </row>
    <row r="28" spans="2:8" ht="24">
      <c r="B28" s="254" t="s">
        <v>483</v>
      </c>
      <c r="C28" s="252">
        <v>2083</v>
      </c>
      <c r="D28" s="153">
        <v>12.695026816187227</v>
      </c>
      <c r="E28" s="155">
        <v>2072</v>
      </c>
      <c r="F28" s="154">
        <v>10</v>
      </c>
      <c r="G28" s="154">
        <v>0</v>
      </c>
      <c r="H28" s="154">
        <v>1</v>
      </c>
    </row>
    <row r="29" spans="2:8" ht="24">
      <c r="B29" s="254" t="s">
        <v>484</v>
      </c>
      <c r="C29" s="251">
        <v>130</v>
      </c>
      <c r="D29" s="153">
        <v>0.79229644076060457</v>
      </c>
      <c r="E29" s="154">
        <v>130</v>
      </c>
      <c r="F29" s="154">
        <v>0</v>
      </c>
      <c r="G29" s="154">
        <v>0</v>
      </c>
      <c r="H29" s="154">
        <v>0</v>
      </c>
    </row>
    <row r="30" spans="2:8">
      <c r="B30" s="254" t="s">
        <v>485</v>
      </c>
      <c r="C30" s="251">
        <v>39</v>
      </c>
      <c r="D30" s="153">
        <v>0.23768893222818138</v>
      </c>
      <c r="E30" s="154">
        <v>39</v>
      </c>
      <c r="F30" s="154">
        <v>0</v>
      </c>
      <c r="G30" s="154">
        <v>0</v>
      </c>
      <c r="H30" s="154">
        <v>0</v>
      </c>
    </row>
    <row r="31" spans="2:8" ht="14.25" customHeight="1">
      <c r="B31" s="254" t="s">
        <v>486</v>
      </c>
      <c r="C31" s="251">
        <v>98</v>
      </c>
      <c r="D31" s="153">
        <v>0.59726962457337884</v>
      </c>
      <c r="E31" s="154">
        <v>97</v>
      </c>
      <c r="F31" s="154">
        <v>1</v>
      </c>
      <c r="G31" s="154">
        <v>0</v>
      </c>
      <c r="H31" s="154">
        <v>0</v>
      </c>
    </row>
    <row r="32" spans="2:8" ht="24">
      <c r="B32" s="254" t="s">
        <v>487</v>
      </c>
      <c r="C32" s="251">
        <v>202</v>
      </c>
      <c r="D32" s="153">
        <v>1.2311067771818625</v>
      </c>
      <c r="E32" s="154">
        <v>199</v>
      </c>
      <c r="F32" s="154">
        <v>3</v>
      </c>
      <c r="G32" s="154">
        <v>0</v>
      </c>
      <c r="H32" s="154">
        <v>0</v>
      </c>
    </row>
    <row r="33" spans="2:8" ht="24">
      <c r="B33" s="254" t="s">
        <v>488</v>
      </c>
      <c r="C33" s="252">
        <v>2490</v>
      </c>
      <c r="D33" s="153">
        <v>15.175524134568501</v>
      </c>
      <c r="E33" s="155">
        <v>2483</v>
      </c>
      <c r="F33" s="154">
        <v>5</v>
      </c>
      <c r="G33" s="154">
        <v>0</v>
      </c>
      <c r="H33" s="154">
        <v>2</v>
      </c>
    </row>
    <row r="34" spans="2:8" ht="24">
      <c r="B34" s="254" t="s">
        <v>489</v>
      </c>
      <c r="C34" s="251">
        <v>278</v>
      </c>
      <c r="D34" s="153">
        <v>1.6942954656265237</v>
      </c>
      <c r="E34" s="154">
        <v>278</v>
      </c>
      <c r="F34" s="154">
        <v>0</v>
      </c>
      <c r="G34" s="154">
        <v>0</v>
      </c>
      <c r="H34" s="154">
        <v>0</v>
      </c>
    </row>
    <row r="35" spans="2:8">
      <c r="B35" s="254" t="s">
        <v>490</v>
      </c>
      <c r="C35" s="252">
        <v>2138</v>
      </c>
      <c r="D35" s="153">
        <v>13.030229156509021</v>
      </c>
      <c r="E35" s="155">
        <v>2135</v>
      </c>
      <c r="F35" s="154">
        <v>2</v>
      </c>
      <c r="G35" s="154">
        <v>0</v>
      </c>
      <c r="H35" s="154">
        <v>1</v>
      </c>
    </row>
    <row r="36" spans="2:8">
      <c r="B36" s="254" t="s">
        <v>491</v>
      </c>
      <c r="C36" s="251">
        <v>721</v>
      </c>
      <c r="D36" s="153">
        <v>4.3941979522184305</v>
      </c>
      <c r="E36" s="154">
        <v>721</v>
      </c>
      <c r="F36" s="154">
        <v>0</v>
      </c>
      <c r="G36" s="154">
        <v>0</v>
      </c>
      <c r="H36" s="154">
        <v>0</v>
      </c>
    </row>
    <row r="37" spans="2:8">
      <c r="B37" s="254" t="s">
        <v>492</v>
      </c>
      <c r="C37" s="251">
        <v>558</v>
      </c>
      <c r="D37" s="153">
        <v>3.4007801072647488</v>
      </c>
      <c r="E37" s="154">
        <v>558</v>
      </c>
      <c r="F37" s="154">
        <v>0</v>
      </c>
      <c r="G37" s="154">
        <v>0</v>
      </c>
      <c r="H37" s="154">
        <v>0</v>
      </c>
    </row>
    <row r="38" spans="2:8">
      <c r="B38" s="254" t="s">
        <v>493</v>
      </c>
      <c r="C38" s="251">
        <v>1223</v>
      </c>
      <c r="D38" s="153">
        <v>7.4536811311555349</v>
      </c>
      <c r="E38" s="154">
        <v>1219</v>
      </c>
      <c r="F38" s="154">
        <v>4</v>
      </c>
      <c r="G38" s="154">
        <v>0</v>
      </c>
      <c r="H38" s="154">
        <v>0</v>
      </c>
    </row>
    <row r="39" spans="2:8" ht="24">
      <c r="B39" s="254" t="s">
        <v>494</v>
      </c>
      <c r="C39" s="251">
        <v>804</v>
      </c>
      <c r="D39" s="153">
        <v>4.9000487567040469</v>
      </c>
      <c r="E39" s="154">
        <v>804</v>
      </c>
      <c r="F39" s="154">
        <v>0</v>
      </c>
      <c r="G39" s="154">
        <v>0</v>
      </c>
      <c r="H39" s="154">
        <v>0</v>
      </c>
    </row>
    <row r="40" spans="2:8" ht="24">
      <c r="B40" s="254" t="s">
        <v>495</v>
      </c>
      <c r="C40" s="251">
        <v>421</v>
      </c>
      <c r="D40" s="153">
        <v>2.5658215504631885</v>
      </c>
      <c r="E40" s="154">
        <v>420</v>
      </c>
      <c r="F40" s="154">
        <v>1</v>
      </c>
      <c r="G40" s="154">
        <v>0</v>
      </c>
      <c r="H40" s="154">
        <v>0</v>
      </c>
    </row>
    <row r="41" spans="2:8">
      <c r="B41" s="254" t="s">
        <v>496</v>
      </c>
      <c r="C41" s="251">
        <v>38</v>
      </c>
      <c r="D41" s="153">
        <v>0.23159434422233058</v>
      </c>
      <c r="E41" s="154">
        <v>38</v>
      </c>
      <c r="F41" s="154">
        <v>0</v>
      </c>
      <c r="G41" s="154">
        <v>0</v>
      </c>
      <c r="H41" s="154">
        <v>0</v>
      </c>
    </row>
    <row r="42" spans="2:8" ht="36">
      <c r="B42" s="254" t="s">
        <v>497</v>
      </c>
      <c r="C42" s="251">
        <v>9</v>
      </c>
      <c r="D42" s="153">
        <v>5.4851292052657243E-2</v>
      </c>
      <c r="E42" s="154">
        <v>9</v>
      </c>
      <c r="F42" s="154">
        <v>0</v>
      </c>
      <c r="G42" s="154">
        <v>0</v>
      </c>
      <c r="H42" s="154">
        <v>0</v>
      </c>
    </row>
    <row r="43" spans="2:8" ht="48.75" customHeight="1">
      <c r="B43" s="254" t="s">
        <v>498</v>
      </c>
      <c r="C43" s="251">
        <v>102</v>
      </c>
      <c r="D43" s="153">
        <v>0.62164797659678206</v>
      </c>
      <c r="E43" s="154">
        <v>102</v>
      </c>
      <c r="F43" s="154">
        <v>0</v>
      </c>
      <c r="G43" s="154">
        <v>0</v>
      </c>
      <c r="H43" s="154">
        <v>0</v>
      </c>
    </row>
    <row r="44" spans="2:8">
      <c r="B44" s="254" t="s">
        <v>499</v>
      </c>
      <c r="C44" s="251">
        <v>58</v>
      </c>
      <c r="D44" s="153">
        <v>0.35348610433934669</v>
      </c>
      <c r="E44" s="154">
        <v>58</v>
      </c>
      <c r="F44" s="154">
        <v>0</v>
      </c>
      <c r="G44" s="154">
        <v>0</v>
      </c>
      <c r="H44" s="154">
        <v>0</v>
      </c>
    </row>
    <row r="45" spans="2:8" ht="38.25" customHeight="1">
      <c r="B45" s="254" t="s">
        <v>500</v>
      </c>
      <c r="C45" s="251">
        <v>14</v>
      </c>
      <c r="D45" s="153">
        <v>8.5324232081911269E-2</v>
      </c>
      <c r="E45" s="154">
        <v>14</v>
      </c>
      <c r="F45" s="154">
        <v>0</v>
      </c>
      <c r="G45" s="154">
        <v>0</v>
      </c>
      <c r="H45" s="154">
        <v>0</v>
      </c>
    </row>
    <row r="46" spans="2:8" ht="24">
      <c r="B46" s="254" t="s">
        <v>501</v>
      </c>
      <c r="C46" s="251">
        <v>9</v>
      </c>
      <c r="D46" s="153">
        <v>5.4851292052657243E-2</v>
      </c>
      <c r="E46" s="154">
        <v>8</v>
      </c>
      <c r="F46" s="154">
        <v>0</v>
      </c>
      <c r="G46" s="154">
        <v>0</v>
      </c>
      <c r="H46" s="154">
        <v>1</v>
      </c>
    </row>
    <row r="47" spans="2:8" ht="24">
      <c r="B47" s="254" t="s">
        <v>502</v>
      </c>
      <c r="C47" s="251">
        <v>222</v>
      </c>
      <c r="D47" s="153">
        <v>1.3529985372988784</v>
      </c>
      <c r="E47" s="154">
        <v>208</v>
      </c>
      <c r="F47" s="154">
        <v>9</v>
      </c>
      <c r="G47" s="154">
        <v>1</v>
      </c>
      <c r="H47" s="154">
        <v>4</v>
      </c>
    </row>
    <row r="48" spans="2:8">
      <c r="B48" s="156" t="s">
        <v>704</v>
      </c>
      <c r="C48" s="157">
        <v>16408</v>
      </c>
      <c r="D48" s="153">
        <v>100</v>
      </c>
      <c r="E48" s="157">
        <v>16295</v>
      </c>
      <c r="F48" s="158">
        <v>88</v>
      </c>
      <c r="G48" s="158">
        <v>2</v>
      </c>
      <c r="H48" s="158">
        <v>23</v>
      </c>
    </row>
    <row r="52" spans="2:7">
      <c r="B52" s="482"/>
      <c r="C52" s="482"/>
      <c r="D52" s="482"/>
      <c r="E52" s="482"/>
      <c r="F52" s="482"/>
      <c r="G52" s="482"/>
    </row>
    <row r="53" spans="2:7">
      <c r="B53" s="250"/>
      <c r="C53" s="250"/>
      <c r="D53" s="250"/>
      <c r="E53" s="250"/>
      <c r="F53" s="250"/>
      <c r="G53" s="250"/>
    </row>
  </sheetData>
  <mergeCells count="2">
    <mergeCell ref="B2:H2"/>
    <mergeCell ref="B52:G5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topLeftCell="A154" workbookViewId="0">
      <selection activeCell="B176" sqref="B176"/>
    </sheetView>
  </sheetViews>
  <sheetFormatPr baseColWidth="10" defaultRowHeight="15"/>
  <cols>
    <col min="2" max="2" width="44.7109375" customWidth="1"/>
  </cols>
  <sheetData>
    <row r="1" spans="1:8">
      <c r="B1" s="255"/>
      <c r="C1" s="255"/>
      <c r="D1" s="255"/>
      <c r="E1" s="255"/>
      <c r="F1" s="255"/>
      <c r="G1" s="255"/>
      <c r="H1" s="255"/>
    </row>
    <row r="2" spans="1:8">
      <c r="A2" s="382"/>
      <c r="B2" s="465" t="s">
        <v>791</v>
      </c>
      <c r="C2" s="466"/>
      <c r="D2" s="466"/>
      <c r="E2" s="466"/>
      <c r="F2" s="466"/>
      <c r="G2" s="466"/>
      <c r="H2" s="467"/>
    </row>
    <row r="3" spans="1:8">
      <c r="B3" s="159" t="s">
        <v>792</v>
      </c>
      <c r="C3" s="87" t="s">
        <v>0</v>
      </c>
      <c r="D3" s="95" t="s">
        <v>709</v>
      </c>
      <c r="E3" s="87" t="s">
        <v>1</v>
      </c>
      <c r="F3" s="87" t="s">
        <v>2</v>
      </c>
      <c r="G3" s="87" t="s">
        <v>3</v>
      </c>
      <c r="H3" s="87" t="s">
        <v>4</v>
      </c>
    </row>
    <row r="4" spans="1:8" ht="15.75" customHeight="1">
      <c r="B4" s="259" t="s">
        <v>503</v>
      </c>
      <c r="C4" s="260">
        <v>838</v>
      </c>
      <c r="D4" s="261">
        <v>5.1072647489029741</v>
      </c>
      <c r="E4" s="262">
        <v>816</v>
      </c>
      <c r="F4" s="262">
        <v>14</v>
      </c>
      <c r="G4" s="262">
        <v>1</v>
      </c>
      <c r="H4" s="262">
        <v>7</v>
      </c>
    </row>
    <row r="5" spans="1:8">
      <c r="B5" s="259" t="s">
        <v>504</v>
      </c>
      <c r="C5" s="260">
        <v>238</v>
      </c>
      <c r="D5" s="261">
        <v>1.4505119453924915</v>
      </c>
      <c r="E5" s="262">
        <v>236</v>
      </c>
      <c r="F5" s="262">
        <v>2</v>
      </c>
      <c r="G5" s="262">
        <v>0</v>
      </c>
      <c r="H5" s="262">
        <v>0</v>
      </c>
    </row>
    <row r="6" spans="1:8" ht="36">
      <c r="B6" s="259" t="s">
        <v>505</v>
      </c>
      <c r="C6" s="260">
        <v>223</v>
      </c>
      <c r="D6" s="261">
        <v>1.3590931253047294</v>
      </c>
      <c r="E6" s="262">
        <v>222</v>
      </c>
      <c r="F6" s="262">
        <v>1</v>
      </c>
      <c r="G6" s="262">
        <v>0</v>
      </c>
      <c r="H6" s="262">
        <v>0</v>
      </c>
    </row>
    <row r="7" spans="1:8" ht="48">
      <c r="B7" s="259" t="s">
        <v>506</v>
      </c>
      <c r="C7" s="160">
        <v>2515</v>
      </c>
      <c r="D7" s="261">
        <v>15.327888834714773</v>
      </c>
      <c r="E7" s="256">
        <v>2502</v>
      </c>
      <c r="F7" s="262">
        <v>12</v>
      </c>
      <c r="G7" s="262">
        <v>0</v>
      </c>
      <c r="H7" s="262">
        <v>1</v>
      </c>
    </row>
    <row r="8" spans="1:8" ht="24">
      <c r="B8" s="259" t="s">
        <v>507</v>
      </c>
      <c r="C8" s="260">
        <v>6</v>
      </c>
      <c r="D8" s="261">
        <v>3.6567528035104831E-2</v>
      </c>
      <c r="E8" s="262">
        <v>6</v>
      </c>
      <c r="F8" s="262">
        <v>0</v>
      </c>
      <c r="G8" s="262">
        <v>0</v>
      </c>
      <c r="H8" s="262">
        <v>0</v>
      </c>
    </row>
    <row r="9" spans="1:8" ht="36">
      <c r="B9" s="259" t="s">
        <v>508</v>
      </c>
      <c r="C9" s="260">
        <v>25</v>
      </c>
      <c r="D9" s="261">
        <v>0.15236470014627013</v>
      </c>
      <c r="E9" s="262">
        <v>25</v>
      </c>
      <c r="F9" s="262">
        <v>0</v>
      </c>
      <c r="G9" s="262">
        <v>0</v>
      </c>
      <c r="H9" s="262">
        <v>0</v>
      </c>
    </row>
    <row r="10" spans="1:8" ht="24">
      <c r="B10" s="259" t="s">
        <v>509</v>
      </c>
      <c r="C10" s="260">
        <v>518</v>
      </c>
      <c r="D10" s="261">
        <v>3.1569965870307164</v>
      </c>
      <c r="E10" s="262">
        <v>511</v>
      </c>
      <c r="F10" s="262">
        <v>5</v>
      </c>
      <c r="G10" s="262">
        <v>0</v>
      </c>
      <c r="H10" s="262">
        <v>2</v>
      </c>
    </row>
    <row r="11" spans="1:8" ht="24">
      <c r="B11" s="259" t="s">
        <v>510</v>
      </c>
      <c r="C11" s="260">
        <v>133</v>
      </c>
      <c r="D11" s="261">
        <v>0.81058020477815695</v>
      </c>
      <c r="E11" s="262">
        <v>133</v>
      </c>
      <c r="F11" s="262">
        <v>0</v>
      </c>
      <c r="G11" s="262">
        <v>0</v>
      </c>
      <c r="H11" s="262">
        <v>0</v>
      </c>
    </row>
    <row r="12" spans="1:8" ht="36">
      <c r="B12" s="259" t="s">
        <v>511</v>
      </c>
      <c r="C12" s="260">
        <v>238</v>
      </c>
      <c r="D12" s="261">
        <v>1.4505119453924915</v>
      </c>
      <c r="E12" s="262">
        <v>233</v>
      </c>
      <c r="F12" s="262">
        <v>4</v>
      </c>
      <c r="G12" s="262">
        <v>0</v>
      </c>
      <c r="H12" s="262">
        <v>1</v>
      </c>
    </row>
    <row r="13" spans="1:8" ht="36">
      <c r="B13" s="259" t="s">
        <v>512</v>
      </c>
      <c r="C13" s="260">
        <v>29</v>
      </c>
      <c r="D13" s="261">
        <v>0.17674305216967334</v>
      </c>
      <c r="E13" s="262">
        <v>28</v>
      </c>
      <c r="F13" s="262">
        <v>1</v>
      </c>
      <c r="G13" s="262">
        <v>0</v>
      </c>
      <c r="H13" s="262">
        <v>0</v>
      </c>
    </row>
    <row r="14" spans="1:8" ht="36">
      <c r="B14" s="259" t="s">
        <v>513</v>
      </c>
      <c r="C14" s="260">
        <v>5</v>
      </c>
      <c r="D14" s="261">
        <v>3.0472940029254023E-2</v>
      </c>
      <c r="E14" s="262">
        <v>5</v>
      </c>
      <c r="F14" s="262">
        <v>0</v>
      </c>
      <c r="G14" s="262">
        <v>0</v>
      </c>
      <c r="H14" s="262">
        <v>0</v>
      </c>
    </row>
    <row r="15" spans="1:8" ht="36">
      <c r="B15" s="259" t="s">
        <v>514</v>
      </c>
      <c r="C15" s="260">
        <v>10</v>
      </c>
      <c r="D15" s="261">
        <v>6.0945880058508047E-2</v>
      </c>
      <c r="E15" s="262">
        <v>10</v>
      </c>
      <c r="F15" s="262">
        <v>0</v>
      </c>
      <c r="G15" s="262">
        <v>0</v>
      </c>
      <c r="H15" s="262">
        <v>0</v>
      </c>
    </row>
    <row r="16" spans="1:8" ht="24">
      <c r="B16" s="259" t="s">
        <v>515</v>
      </c>
      <c r="C16" s="260">
        <v>9</v>
      </c>
      <c r="D16" s="261">
        <v>5.4851292052657243E-2</v>
      </c>
      <c r="E16" s="262">
        <v>9</v>
      </c>
      <c r="F16" s="262">
        <v>0</v>
      </c>
      <c r="G16" s="262">
        <v>0</v>
      </c>
      <c r="H16" s="262">
        <v>0</v>
      </c>
    </row>
    <row r="17" spans="2:8">
      <c r="B17" s="259" t="s">
        <v>516</v>
      </c>
      <c r="C17" s="260">
        <v>10</v>
      </c>
      <c r="D17" s="261">
        <v>6.0945880058508047E-2</v>
      </c>
      <c r="E17" s="262">
        <v>10</v>
      </c>
      <c r="F17" s="262">
        <v>0</v>
      </c>
      <c r="G17" s="262">
        <v>0</v>
      </c>
      <c r="H17" s="262">
        <v>0</v>
      </c>
    </row>
    <row r="18" spans="2:8" ht="36">
      <c r="B18" s="259" t="s">
        <v>517</v>
      </c>
      <c r="C18" s="260">
        <v>2</v>
      </c>
      <c r="D18" s="261">
        <v>1.2189176011701608E-2</v>
      </c>
      <c r="E18" s="262">
        <v>2</v>
      </c>
      <c r="F18" s="262">
        <v>0</v>
      </c>
      <c r="G18" s="262">
        <v>0</v>
      </c>
      <c r="H18" s="262">
        <v>0</v>
      </c>
    </row>
    <row r="19" spans="2:8" ht="36">
      <c r="B19" s="259" t="s">
        <v>518</v>
      </c>
      <c r="C19" s="260">
        <v>59</v>
      </c>
      <c r="D19" s="261">
        <v>0.35958069234519746</v>
      </c>
      <c r="E19" s="262">
        <v>59</v>
      </c>
      <c r="F19" s="262">
        <v>0</v>
      </c>
      <c r="G19" s="262">
        <v>0</v>
      </c>
      <c r="H19" s="262">
        <v>0</v>
      </c>
    </row>
    <row r="20" spans="2:8" ht="24">
      <c r="B20" s="259" t="s">
        <v>519</v>
      </c>
      <c r="C20" s="260">
        <v>35</v>
      </c>
      <c r="D20" s="261">
        <v>0.21331058020477817</v>
      </c>
      <c r="E20" s="262">
        <v>34</v>
      </c>
      <c r="F20" s="262">
        <v>1</v>
      </c>
      <c r="G20" s="262">
        <v>0</v>
      </c>
      <c r="H20" s="262">
        <v>0</v>
      </c>
    </row>
    <row r="21" spans="2:8">
      <c r="B21" s="259" t="s">
        <v>520</v>
      </c>
      <c r="C21" s="260">
        <v>6</v>
      </c>
      <c r="D21" s="261">
        <v>3.6567528035104831E-2</v>
      </c>
      <c r="E21" s="262">
        <v>6</v>
      </c>
      <c r="F21" s="262">
        <v>0</v>
      </c>
      <c r="G21" s="262">
        <v>0</v>
      </c>
      <c r="H21" s="262">
        <v>0</v>
      </c>
    </row>
    <row r="22" spans="2:8" ht="36">
      <c r="B22" s="259" t="s">
        <v>521</v>
      </c>
      <c r="C22" s="260">
        <v>9</v>
      </c>
      <c r="D22" s="261">
        <v>5.4851292052657243E-2</v>
      </c>
      <c r="E22" s="262">
        <v>9</v>
      </c>
      <c r="F22" s="262">
        <v>0</v>
      </c>
      <c r="G22" s="262">
        <v>0</v>
      </c>
      <c r="H22" s="262">
        <v>0</v>
      </c>
    </row>
    <row r="23" spans="2:8" ht="36">
      <c r="B23" s="259" t="s">
        <v>522</v>
      </c>
      <c r="C23" s="260">
        <v>33</v>
      </c>
      <c r="D23" s="261">
        <v>0.20112140419307656</v>
      </c>
      <c r="E23" s="262">
        <v>33</v>
      </c>
      <c r="F23" s="262">
        <v>0</v>
      </c>
      <c r="G23" s="262">
        <v>0</v>
      </c>
      <c r="H23" s="262">
        <v>0</v>
      </c>
    </row>
    <row r="24" spans="2:8" ht="36">
      <c r="B24" s="259" t="s">
        <v>523</v>
      </c>
      <c r="C24" s="260">
        <v>24</v>
      </c>
      <c r="D24" s="261">
        <v>0.14627011214041932</v>
      </c>
      <c r="E24" s="262">
        <v>24</v>
      </c>
      <c r="F24" s="262">
        <v>0</v>
      </c>
      <c r="G24" s="262">
        <v>0</v>
      </c>
      <c r="H24" s="262">
        <v>0</v>
      </c>
    </row>
    <row r="25" spans="2:8" ht="36">
      <c r="B25" s="259" t="s">
        <v>524</v>
      </c>
      <c r="C25" s="260">
        <v>6</v>
      </c>
      <c r="D25" s="261">
        <v>3.6567528035104831E-2</v>
      </c>
      <c r="E25" s="262">
        <v>6</v>
      </c>
      <c r="F25" s="262">
        <v>0</v>
      </c>
      <c r="G25" s="262">
        <v>0</v>
      </c>
      <c r="H25" s="262">
        <v>0</v>
      </c>
    </row>
    <row r="26" spans="2:8">
      <c r="B26" s="259" t="s">
        <v>525</v>
      </c>
      <c r="C26" s="260">
        <v>22</v>
      </c>
      <c r="D26" s="261">
        <v>0.13408093612871769</v>
      </c>
      <c r="E26" s="262">
        <v>22</v>
      </c>
      <c r="F26" s="262">
        <v>0</v>
      </c>
      <c r="G26" s="262">
        <v>0</v>
      </c>
      <c r="H26" s="262">
        <v>0</v>
      </c>
    </row>
    <row r="27" spans="2:8" ht="24">
      <c r="B27" s="259" t="s">
        <v>526</v>
      </c>
      <c r="C27" s="260">
        <v>794</v>
      </c>
      <c r="D27" s="261">
        <v>4.8391028766455388</v>
      </c>
      <c r="E27" s="262">
        <v>794</v>
      </c>
      <c r="F27" s="262">
        <v>0</v>
      </c>
      <c r="G27" s="262">
        <v>0</v>
      </c>
      <c r="H27" s="262">
        <v>0</v>
      </c>
    </row>
    <row r="28" spans="2:8" ht="24">
      <c r="B28" s="259" t="s">
        <v>527</v>
      </c>
      <c r="C28" s="260">
        <v>6</v>
      </c>
      <c r="D28" s="261">
        <v>3.6567528035104831E-2</v>
      </c>
      <c r="E28" s="262">
        <v>6</v>
      </c>
      <c r="F28" s="262">
        <v>0</v>
      </c>
      <c r="G28" s="262">
        <v>0</v>
      </c>
      <c r="H28" s="262">
        <v>0</v>
      </c>
    </row>
    <row r="29" spans="2:8" ht="24">
      <c r="B29" s="259" t="s">
        <v>528</v>
      </c>
      <c r="C29" s="260">
        <v>14</v>
      </c>
      <c r="D29" s="261">
        <v>8.5324232081911269E-2</v>
      </c>
      <c r="E29" s="262">
        <v>14</v>
      </c>
      <c r="F29" s="262">
        <v>0</v>
      </c>
      <c r="G29" s="262">
        <v>0</v>
      </c>
      <c r="H29" s="262">
        <v>0</v>
      </c>
    </row>
    <row r="30" spans="2:8" ht="24">
      <c r="B30" s="259" t="s">
        <v>529</v>
      </c>
      <c r="C30" s="260">
        <v>64</v>
      </c>
      <c r="D30" s="261">
        <v>0.39005363237445145</v>
      </c>
      <c r="E30" s="262">
        <v>64</v>
      </c>
      <c r="F30" s="262">
        <v>0</v>
      </c>
      <c r="G30" s="262">
        <v>0</v>
      </c>
      <c r="H30" s="262">
        <v>0</v>
      </c>
    </row>
    <row r="31" spans="2:8" ht="24">
      <c r="B31" s="259" t="s">
        <v>530</v>
      </c>
      <c r="C31" s="260">
        <v>72</v>
      </c>
      <c r="D31" s="261">
        <v>0.43881033642125794</v>
      </c>
      <c r="E31" s="262">
        <v>72</v>
      </c>
      <c r="F31" s="262">
        <v>0</v>
      </c>
      <c r="G31" s="262">
        <v>0</v>
      </c>
      <c r="H31" s="262">
        <v>0</v>
      </c>
    </row>
    <row r="32" spans="2:8" ht="24">
      <c r="B32" s="259" t="s">
        <v>531</v>
      </c>
      <c r="C32" s="260">
        <v>18</v>
      </c>
      <c r="D32" s="261">
        <v>0.10970258410531449</v>
      </c>
      <c r="E32" s="262">
        <v>18</v>
      </c>
      <c r="F32" s="262">
        <v>0</v>
      </c>
      <c r="G32" s="262">
        <v>0</v>
      </c>
      <c r="H32" s="262">
        <v>0</v>
      </c>
    </row>
    <row r="33" spans="2:8" ht="36">
      <c r="B33" s="259" t="s">
        <v>532</v>
      </c>
      <c r="C33" s="260">
        <v>54</v>
      </c>
      <c r="D33" s="261">
        <v>0.32910775231594347</v>
      </c>
      <c r="E33" s="262">
        <v>52</v>
      </c>
      <c r="F33" s="262">
        <v>2</v>
      </c>
      <c r="G33" s="262">
        <v>0</v>
      </c>
      <c r="H33" s="262">
        <v>0</v>
      </c>
    </row>
    <row r="34" spans="2:8" ht="24">
      <c r="B34" s="259" t="s">
        <v>533</v>
      </c>
      <c r="C34" s="260">
        <v>38</v>
      </c>
      <c r="D34" s="261">
        <v>0.23159434422233058</v>
      </c>
      <c r="E34" s="262">
        <v>38</v>
      </c>
      <c r="F34" s="262">
        <v>0</v>
      </c>
      <c r="G34" s="262">
        <v>0</v>
      </c>
      <c r="H34" s="262">
        <v>0</v>
      </c>
    </row>
    <row r="35" spans="2:8">
      <c r="B35" s="259" t="s">
        <v>534</v>
      </c>
      <c r="C35" s="260">
        <v>4</v>
      </c>
      <c r="D35" s="261">
        <v>2.4378352023403216E-2</v>
      </c>
      <c r="E35" s="262">
        <v>4</v>
      </c>
      <c r="F35" s="262">
        <v>0</v>
      </c>
      <c r="G35" s="262">
        <v>0</v>
      </c>
      <c r="H35" s="262">
        <v>0</v>
      </c>
    </row>
    <row r="36" spans="2:8" ht="24">
      <c r="B36" s="259" t="s">
        <v>535</v>
      </c>
      <c r="C36" s="260">
        <v>57</v>
      </c>
      <c r="D36" s="261">
        <v>0.34739151633349585</v>
      </c>
      <c r="E36" s="262">
        <v>57</v>
      </c>
      <c r="F36" s="262">
        <v>0</v>
      </c>
      <c r="G36" s="262">
        <v>0</v>
      </c>
      <c r="H36" s="262">
        <v>0</v>
      </c>
    </row>
    <row r="37" spans="2:8" ht="24">
      <c r="B37" s="259" t="s">
        <v>536</v>
      </c>
      <c r="C37" s="260">
        <v>28</v>
      </c>
      <c r="D37" s="261">
        <v>0.17064846416382254</v>
      </c>
      <c r="E37" s="262">
        <v>28</v>
      </c>
      <c r="F37" s="262">
        <v>0</v>
      </c>
      <c r="G37" s="262">
        <v>0</v>
      </c>
      <c r="H37" s="262">
        <v>0</v>
      </c>
    </row>
    <row r="38" spans="2:8" ht="24">
      <c r="B38" s="259" t="s">
        <v>537</v>
      </c>
      <c r="C38" s="260">
        <v>5</v>
      </c>
      <c r="D38" s="261">
        <v>3.0472940029254023E-2</v>
      </c>
      <c r="E38" s="262">
        <v>5</v>
      </c>
      <c r="F38" s="262">
        <v>0</v>
      </c>
      <c r="G38" s="262">
        <v>0</v>
      </c>
      <c r="H38" s="262">
        <v>0</v>
      </c>
    </row>
    <row r="39" spans="2:8" ht="24">
      <c r="B39" s="259" t="s">
        <v>538</v>
      </c>
      <c r="C39" s="260">
        <v>1</v>
      </c>
      <c r="D39" s="261">
        <v>6.094588005850804E-3</v>
      </c>
      <c r="E39" s="262">
        <v>1</v>
      </c>
      <c r="F39" s="262">
        <v>0</v>
      </c>
      <c r="G39" s="262">
        <v>0</v>
      </c>
      <c r="H39" s="262">
        <v>0</v>
      </c>
    </row>
    <row r="40" spans="2:8" ht="24">
      <c r="B40" s="259" t="s">
        <v>539</v>
      </c>
      <c r="C40" s="260">
        <v>12</v>
      </c>
      <c r="D40" s="261">
        <v>7.3135056070209661E-2</v>
      </c>
      <c r="E40" s="262">
        <v>12</v>
      </c>
      <c r="F40" s="262">
        <v>0</v>
      </c>
      <c r="G40" s="262">
        <v>0</v>
      </c>
      <c r="H40" s="262">
        <v>0</v>
      </c>
    </row>
    <row r="41" spans="2:8" ht="36">
      <c r="B41" s="259" t="s">
        <v>540</v>
      </c>
      <c r="C41" s="260">
        <v>76</v>
      </c>
      <c r="D41" s="261">
        <v>0.46318868844466116</v>
      </c>
      <c r="E41" s="262">
        <v>75</v>
      </c>
      <c r="F41" s="262">
        <v>1</v>
      </c>
      <c r="G41" s="262">
        <v>0</v>
      </c>
      <c r="H41" s="262">
        <v>0</v>
      </c>
    </row>
    <row r="42" spans="2:8">
      <c r="B42" s="259" t="s">
        <v>541</v>
      </c>
      <c r="C42" s="260">
        <v>23</v>
      </c>
      <c r="D42" s="261">
        <v>0.14017552413456849</v>
      </c>
      <c r="E42" s="262">
        <v>23</v>
      </c>
      <c r="F42" s="262">
        <v>0</v>
      </c>
      <c r="G42" s="262">
        <v>0</v>
      </c>
      <c r="H42" s="262">
        <v>0</v>
      </c>
    </row>
    <row r="43" spans="2:8" ht="24">
      <c r="B43" s="259" t="s">
        <v>542</v>
      </c>
      <c r="C43" s="260">
        <v>71</v>
      </c>
      <c r="D43" s="261">
        <v>0.43271574841540711</v>
      </c>
      <c r="E43" s="262">
        <v>71</v>
      </c>
      <c r="F43" s="262">
        <v>0</v>
      </c>
      <c r="G43" s="262">
        <v>0</v>
      </c>
      <c r="H43" s="262">
        <v>0</v>
      </c>
    </row>
    <row r="44" spans="2:8" ht="24">
      <c r="B44" s="259" t="s">
        <v>543</v>
      </c>
      <c r="C44" s="260">
        <v>1</v>
      </c>
      <c r="D44" s="261">
        <v>6.094588005850804E-3</v>
      </c>
      <c r="E44" s="262">
        <v>1</v>
      </c>
      <c r="F44" s="262">
        <v>0</v>
      </c>
      <c r="G44" s="262">
        <v>0</v>
      </c>
      <c r="H44" s="262">
        <v>0</v>
      </c>
    </row>
    <row r="45" spans="2:8" ht="24">
      <c r="B45" s="259" t="s">
        <v>544</v>
      </c>
      <c r="C45" s="260">
        <v>33</v>
      </c>
      <c r="D45" s="261">
        <v>0.20112140419307656</v>
      </c>
      <c r="E45" s="262">
        <v>33</v>
      </c>
      <c r="F45" s="262">
        <v>0</v>
      </c>
      <c r="G45" s="262">
        <v>0</v>
      </c>
      <c r="H45" s="262">
        <v>0</v>
      </c>
    </row>
    <row r="46" spans="2:8" ht="24">
      <c r="B46" s="259" t="s">
        <v>545</v>
      </c>
      <c r="C46" s="260">
        <v>54</v>
      </c>
      <c r="D46" s="261">
        <v>0.32910775231594347</v>
      </c>
      <c r="E46" s="262">
        <v>53</v>
      </c>
      <c r="F46" s="262">
        <v>1</v>
      </c>
      <c r="G46" s="262">
        <v>0</v>
      </c>
      <c r="H46" s="262">
        <v>0</v>
      </c>
    </row>
    <row r="47" spans="2:8" ht="24">
      <c r="B47" s="259" t="s">
        <v>546</v>
      </c>
      <c r="C47" s="260">
        <v>14</v>
      </c>
      <c r="D47" s="261">
        <v>8.5324232081911269E-2</v>
      </c>
      <c r="E47" s="262">
        <v>14</v>
      </c>
      <c r="F47" s="262">
        <v>0</v>
      </c>
      <c r="G47" s="262">
        <v>0</v>
      </c>
      <c r="H47" s="262">
        <v>0</v>
      </c>
    </row>
    <row r="48" spans="2:8" ht="24">
      <c r="B48" s="259" t="s">
        <v>837</v>
      </c>
      <c r="C48" s="260">
        <v>2</v>
      </c>
      <c r="D48" s="261">
        <v>1.2189176011701608E-2</v>
      </c>
      <c r="E48" s="262">
        <v>2</v>
      </c>
      <c r="F48" s="262">
        <v>0</v>
      </c>
      <c r="G48" s="262">
        <v>0</v>
      </c>
      <c r="H48" s="262">
        <v>0</v>
      </c>
    </row>
    <row r="49" spans="2:8" ht="24">
      <c r="B49" s="259" t="s">
        <v>547</v>
      </c>
      <c r="C49" s="260">
        <v>25</v>
      </c>
      <c r="D49" s="261">
        <v>0.15236470014627013</v>
      </c>
      <c r="E49" s="262">
        <v>25</v>
      </c>
      <c r="F49" s="262">
        <v>0</v>
      </c>
      <c r="G49" s="262">
        <v>0</v>
      </c>
      <c r="H49" s="262">
        <v>0</v>
      </c>
    </row>
    <row r="50" spans="2:8" ht="48">
      <c r="B50" s="259" t="s">
        <v>548</v>
      </c>
      <c r="C50" s="260">
        <v>8</v>
      </c>
      <c r="D50" s="261">
        <v>4.8756704046806432E-2</v>
      </c>
      <c r="E50" s="262">
        <v>8</v>
      </c>
      <c r="F50" s="262">
        <v>0</v>
      </c>
      <c r="G50" s="262">
        <v>0</v>
      </c>
      <c r="H50" s="262">
        <v>0</v>
      </c>
    </row>
    <row r="51" spans="2:8" ht="36">
      <c r="B51" s="259" t="s">
        <v>549</v>
      </c>
      <c r="C51" s="260">
        <v>10</v>
      </c>
      <c r="D51" s="261">
        <v>6.0945880058508047E-2</v>
      </c>
      <c r="E51" s="262">
        <v>10</v>
      </c>
      <c r="F51" s="262">
        <v>0</v>
      </c>
      <c r="G51" s="262">
        <v>0</v>
      </c>
      <c r="H51" s="262">
        <v>0</v>
      </c>
    </row>
    <row r="52" spans="2:8">
      <c r="B52" s="259" t="s">
        <v>917</v>
      </c>
      <c r="C52" s="260">
        <v>1</v>
      </c>
      <c r="D52" s="261">
        <v>6.094588005850804E-3</v>
      </c>
      <c r="E52" s="262">
        <v>1</v>
      </c>
      <c r="F52" s="262">
        <v>0</v>
      </c>
      <c r="G52" s="262">
        <v>0</v>
      </c>
      <c r="H52" s="262">
        <v>0</v>
      </c>
    </row>
    <row r="53" spans="2:8" ht="24">
      <c r="B53" s="259" t="s">
        <v>550</v>
      </c>
      <c r="C53" s="260">
        <v>13</v>
      </c>
      <c r="D53" s="261">
        <v>7.9229644076060465E-2</v>
      </c>
      <c r="E53" s="262">
        <v>13</v>
      </c>
      <c r="F53" s="262">
        <v>0</v>
      </c>
      <c r="G53" s="262">
        <v>0</v>
      </c>
      <c r="H53" s="262">
        <v>0</v>
      </c>
    </row>
    <row r="54" spans="2:8" ht="24">
      <c r="B54" s="259" t="s">
        <v>551</v>
      </c>
      <c r="C54" s="260">
        <v>6</v>
      </c>
      <c r="D54" s="261">
        <v>3.6567528035104831E-2</v>
      </c>
      <c r="E54" s="262">
        <v>6</v>
      </c>
      <c r="F54" s="262">
        <v>0</v>
      </c>
      <c r="G54" s="262">
        <v>0</v>
      </c>
      <c r="H54" s="262">
        <v>0</v>
      </c>
    </row>
    <row r="55" spans="2:8" ht="36">
      <c r="B55" s="259" t="s">
        <v>552</v>
      </c>
      <c r="C55" s="260">
        <v>6</v>
      </c>
      <c r="D55" s="261">
        <v>3.6567528035104831E-2</v>
      </c>
      <c r="E55" s="262">
        <v>6</v>
      </c>
      <c r="F55" s="262">
        <v>0</v>
      </c>
      <c r="G55" s="262">
        <v>0</v>
      </c>
      <c r="H55" s="262">
        <v>0</v>
      </c>
    </row>
    <row r="56" spans="2:8" ht="36">
      <c r="B56" s="259" t="s">
        <v>553</v>
      </c>
      <c r="C56" s="260">
        <v>1</v>
      </c>
      <c r="D56" s="261">
        <v>6.094588005850804E-3</v>
      </c>
      <c r="E56" s="262">
        <v>1</v>
      </c>
      <c r="F56" s="262">
        <v>0</v>
      </c>
      <c r="G56" s="262">
        <v>0</v>
      </c>
      <c r="H56" s="262">
        <v>0</v>
      </c>
    </row>
    <row r="57" spans="2:8" ht="24">
      <c r="B57" s="259" t="s">
        <v>1047</v>
      </c>
      <c r="C57" s="260">
        <v>4</v>
      </c>
      <c r="D57" s="261">
        <v>2.4378352023403216E-2</v>
      </c>
      <c r="E57" s="262">
        <v>4</v>
      </c>
      <c r="F57" s="262">
        <v>0</v>
      </c>
      <c r="G57" s="262">
        <v>0</v>
      </c>
      <c r="H57" s="262">
        <v>0</v>
      </c>
    </row>
    <row r="58" spans="2:8" ht="36">
      <c r="B58" s="259" t="s">
        <v>554</v>
      </c>
      <c r="C58" s="260">
        <v>20</v>
      </c>
      <c r="D58" s="261">
        <v>0.12189176011701609</v>
      </c>
      <c r="E58" s="262">
        <v>20</v>
      </c>
      <c r="F58" s="262">
        <v>0</v>
      </c>
      <c r="G58" s="262">
        <v>0</v>
      </c>
      <c r="H58" s="262">
        <v>0</v>
      </c>
    </row>
    <row r="59" spans="2:8" ht="24">
      <c r="B59" s="259" t="s">
        <v>555</v>
      </c>
      <c r="C59" s="260">
        <v>4</v>
      </c>
      <c r="D59" s="261">
        <v>2.4378352023403216E-2</v>
      </c>
      <c r="E59" s="262">
        <v>4</v>
      </c>
      <c r="F59" s="262">
        <v>0</v>
      </c>
      <c r="G59" s="262">
        <v>0</v>
      </c>
      <c r="H59" s="262">
        <v>0</v>
      </c>
    </row>
    <row r="60" spans="2:8" ht="36">
      <c r="B60" s="259" t="s">
        <v>556</v>
      </c>
      <c r="C60" s="260">
        <v>54</v>
      </c>
      <c r="D60" s="261">
        <v>0.32910775231594347</v>
      </c>
      <c r="E60" s="262">
        <v>54</v>
      </c>
      <c r="F60" s="262">
        <v>0</v>
      </c>
      <c r="G60" s="262">
        <v>0</v>
      </c>
      <c r="H60" s="262">
        <v>0</v>
      </c>
    </row>
    <row r="61" spans="2:8" ht="36">
      <c r="B61" s="259" t="s">
        <v>557</v>
      </c>
      <c r="C61" s="260">
        <v>3</v>
      </c>
      <c r="D61" s="261">
        <v>1.8283764017552415E-2</v>
      </c>
      <c r="E61" s="262">
        <v>3</v>
      </c>
      <c r="F61" s="262">
        <v>0</v>
      </c>
      <c r="G61" s="262">
        <v>0</v>
      </c>
      <c r="H61" s="262">
        <v>0</v>
      </c>
    </row>
    <row r="62" spans="2:8" ht="24">
      <c r="B62" s="259" t="s">
        <v>558</v>
      </c>
      <c r="C62" s="260">
        <v>6</v>
      </c>
      <c r="D62" s="261">
        <v>3.6567528035104831E-2</v>
      </c>
      <c r="E62" s="262">
        <v>6</v>
      </c>
      <c r="F62" s="262">
        <v>0</v>
      </c>
      <c r="G62" s="262">
        <v>0</v>
      </c>
      <c r="H62" s="262">
        <v>0</v>
      </c>
    </row>
    <row r="63" spans="2:8" ht="36">
      <c r="B63" s="259" t="s">
        <v>559</v>
      </c>
      <c r="C63" s="260">
        <v>11</v>
      </c>
      <c r="D63" s="261">
        <v>6.7040468064358844E-2</v>
      </c>
      <c r="E63" s="262">
        <v>11</v>
      </c>
      <c r="F63" s="262">
        <v>0</v>
      </c>
      <c r="G63" s="262">
        <v>0</v>
      </c>
      <c r="H63" s="262">
        <v>0</v>
      </c>
    </row>
    <row r="64" spans="2:8" ht="24">
      <c r="B64" s="259" t="s">
        <v>560</v>
      </c>
      <c r="C64" s="260">
        <v>15</v>
      </c>
      <c r="D64" s="261">
        <v>9.1418820087762059E-2</v>
      </c>
      <c r="E64" s="262">
        <v>15</v>
      </c>
      <c r="F64" s="262">
        <v>0</v>
      </c>
      <c r="G64" s="262">
        <v>0</v>
      </c>
      <c r="H64" s="262">
        <v>0</v>
      </c>
    </row>
    <row r="65" spans="2:8" ht="24">
      <c r="B65" s="259" t="s">
        <v>561</v>
      </c>
      <c r="C65" s="260">
        <v>8</v>
      </c>
      <c r="D65" s="261">
        <v>4.8756704046806432E-2</v>
      </c>
      <c r="E65" s="262">
        <v>8</v>
      </c>
      <c r="F65" s="262">
        <v>0</v>
      </c>
      <c r="G65" s="262">
        <v>0</v>
      </c>
      <c r="H65" s="262">
        <v>0</v>
      </c>
    </row>
    <row r="66" spans="2:8" ht="48">
      <c r="B66" s="259" t="s">
        <v>838</v>
      </c>
      <c r="C66" s="260">
        <v>5</v>
      </c>
      <c r="D66" s="261">
        <v>3.0472940029254023E-2</v>
      </c>
      <c r="E66" s="262">
        <v>5</v>
      </c>
      <c r="F66" s="262">
        <v>0</v>
      </c>
      <c r="G66" s="262">
        <v>0</v>
      </c>
      <c r="H66" s="262">
        <v>0</v>
      </c>
    </row>
    <row r="67" spans="2:8" ht="36">
      <c r="B67" s="259" t="s">
        <v>562</v>
      </c>
      <c r="C67" s="260">
        <v>2</v>
      </c>
      <c r="D67" s="261">
        <v>1.2189176011701608E-2</v>
      </c>
      <c r="E67" s="262">
        <v>2</v>
      </c>
      <c r="F67" s="262">
        <v>0</v>
      </c>
      <c r="G67" s="262">
        <v>0</v>
      </c>
      <c r="H67" s="262">
        <v>0</v>
      </c>
    </row>
    <row r="68" spans="2:8" ht="24">
      <c r="B68" s="259" t="s">
        <v>563</v>
      </c>
      <c r="C68" s="260">
        <v>7</v>
      </c>
      <c r="D68" s="261">
        <v>4.2662116040955635E-2</v>
      </c>
      <c r="E68" s="262">
        <v>7</v>
      </c>
      <c r="F68" s="262">
        <v>0</v>
      </c>
      <c r="G68" s="262">
        <v>0</v>
      </c>
      <c r="H68" s="262">
        <v>0</v>
      </c>
    </row>
    <row r="69" spans="2:8" ht="36">
      <c r="B69" s="259" t="s">
        <v>564</v>
      </c>
      <c r="C69" s="260">
        <v>3</v>
      </c>
      <c r="D69" s="261">
        <v>1.8283764017552415E-2</v>
      </c>
      <c r="E69" s="262">
        <v>3</v>
      </c>
      <c r="F69" s="262">
        <v>0</v>
      </c>
      <c r="G69" s="262">
        <v>0</v>
      </c>
      <c r="H69" s="262">
        <v>0</v>
      </c>
    </row>
    <row r="70" spans="2:8" ht="36">
      <c r="B70" s="259" t="s">
        <v>918</v>
      </c>
      <c r="C70" s="260">
        <v>1</v>
      </c>
      <c r="D70" s="261">
        <v>6.094588005850804E-3</v>
      </c>
      <c r="E70" s="262">
        <v>1</v>
      </c>
      <c r="F70" s="262">
        <v>0</v>
      </c>
      <c r="G70" s="262">
        <v>0</v>
      </c>
      <c r="H70" s="262">
        <v>0</v>
      </c>
    </row>
    <row r="71" spans="2:8" ht="36">
      <c r="B71" s="259" t="s">
        <v>1048</v>
      </c>
      <c r="C71" s="260">
        <v>3</v>
      </c>
      <c r="D71" s="261">
        <v>1.8283764017552415E-2</v>
      </c>
      <c r="E71" s="262">
        <v>3</v>
      </c>
      <c r="F71" s="262">
        <v>0</v>
      </c>
      <c r="G71" s="262">
        <v>0</v>
      </c>
      <c r="H71" s="262">
        <v>0</v>
      </c>
    </row>
    <row r="72" spans="2:8" ht="48">
      <c r="B72" s="259" t="s">
        <v>565</v>
      </c>
      <c r="C72" s="260">
        <v>23</v>
      </c>
      <c r="D72" s="261">
        <v>0.14017552413456849</v>
      </c>
      <c r="E72" s="262">
        <v>23</v>
      </c>
      <c r="F72" s="262">
        <v>0</v>
      </c>
      <c r="G72" s="262">
        <v>0</v>
      </c>
      <c r="H72" s="262">
        <v>0</v>
      </c>
    </row>
    <row r="73" spans="2:8" ht="36">
      <c r="B73" s="259" t="s">
        <v>566</v>
      </c>
      <c r="C73" s="260">
        <v>33</v>
      </c>
      <c r="D73" s="261">
        <v>0.20112140419307656</v>
      </c>
      <c r="E73" s="262">
        <v>31</v>
      </c>
      <c r="F73" s="262">
        <v>1</v>
      </c>
      <c r="G73" s="262">
        <v>0</v>
      </c>
      <c r="H73" s="262">
        <v>1</v>
      </c>
    </row>
    <row r="74" spans="2:8" ht="24">
      <c r="B74" s="259" t="s">
        <v>567</v>
      </c>
      <c r="C74" s="260">
        <v>169</v>
      </c>
      <c r="D74" s="261">
        <v>1.029985372988786</v>
      </c>
      <c r="E74" s="262">
        <v>166</v>
      </c>
      <c r="F74" s="262">
        <v>2</v>
      </c>
      <c r="G74" s="262">
        <v>0</v>
      </c>
      <c r="H74" s="262">
        <v>1</v>
      </c>
    </row>
    <row r="75" spans="2:8" ht="24">
      <c r="B75" s="259" t="s">
        <v>568</v>
      </c>
      <c r="C75" s="260">
        <v>10</v>
      </c>
      <c r="D75" s="261">
        <v>6.0945880058508047E-2</v>
      </c>
      <c r="E75" s="262">
        <v>9</v>
      </c>
      <c r="F75" s="262">
        <v>1</v>
      </c>
      <c r="G75" s="262">
        <v>0</v>
      </c>
      <c r="H75" s="262">
        <v>0</v>
      </c>
    </row>
    <row r="76" spans="2:8">
      <c r="B76" s="259" t="s">
        <v>569</v>
      </c>
      <c r="C76" s="260">
        <v>18</v>
      </c>
      <c r="D76" s="261">
        <v>0.10970258410531449</v>
      </c>
      <c r="E76" s="262">
        <v>17</v>
      </c>
      <c r="F76" s="262">
        <v>1</v>
      </c>
      <c r="G76" s="262">
        <v>0</v>
      </c>
      <c r="H76" s="262">
        <v>0</v>
      </c>
    </row>
    <row r="77" spans="2:8" ht="36">
      <c r="B77" s="259" t="s">
        <v>570</v>
      </c>
      <c r="C77" s="260">
        <v>65</v>
      </c>
      <c r="D77" s="261">
        <v>0.39614822038030229</v>
      </c>
      <c r="E77" s="262">
        <v>65</v>
      </c>
      <c r="F77" s="262">
        <v>0</v>
      </c>
      <c r="G77" s="262">
        <v>0</v>
      </c>
      <c r="H77" s="262">
        <v>0</v>
      </c>
    </row>
    <row r="78" spans="2:8">
      <c r="B78" s="259" t="s">
        <v>571</v>
      </c>
      <c r="C78" s="260">
        <v>8</v>
      </c>
      <c r="D78" s="261">
        <v>4.8756704046806432E-2</v>
      </c>
      <c r="E78" s="262">
        <v>8</v>
      </c>
      <c r="F78" s="262">
        <v>0</v>
      </c>
      <c r="G78" s="262">
        <v>0</v>
      </c>
      <c r="H78" s="262">
        <v>0</v>
      </c>
    </row>
    <row r="79" spans="2:8" ht="24">
      <c r="B79" s="259" t="s">
        <v>572</v>
      </c>
      <c r="C79" s="260">
        <v>29</v>
      </c>
      <c r="D79" s="261">
        <v>0.17674305216967334</v>
      </c>
      <c r="E79" s="262">
        <v>29</v>
      </c>
      <c r="F79" s="262">
        <v>0</v>
      </c>
      <c r="G79" s="262">
        <v>0</v>
      </c>
      <c r="H79" s="262">
        <v>0</v>
      </c>
    </row>
    <row r="80" spans="2:8" ht="36">
      <c r="B80" s="259" t="s">
        <v>573</v>
      </c>
      <c r="C80" s="260">
        <v>4</v>
      </c>
      <c r="D80" s="261">
        <v>2.4378352023403216E-2</v>
      </c>
      <c r="E80" s="262">
        <v>4</v>
      </c>
      <c r="F80" s="262">
        <v>0</v>
      </c>
      <c r="G80" s="262">
        <v>0</v>
      </c>
      <c r="H80" s="262">
        <v>0</v>
      </c>
    </row>
    <row r="81" spans="2:8" ht="36">
      <c r="B81" s="259" t="s">
        <v>574</v>
      </c>
      <c r="C81" s="260">
        <v>15</v>
      </c>
      <c r="D81" s="261">
        <v>9.1418820087762059E-2</v>
      </c>
      <c r="E81" s="262">
        <v>15</v>
      </c>
      <c r="F81" s="262">
        <v>0</v>
      </c>
      <c r="G81" s="262">
        <v>0</v>
      </c>
      <c r="H81" s="262">
        <v>0</v>
      </c>
    </row>
    <row r="82" spans="2:8" ht="36">
      <c r="B82" s="259" t="s">
        <v>575</v>
      </c>
      <c r="C82" s="260">
        <v>9</v>
      </c>
      <c r="D82" s="261">
        <v>5.4851292052657243E-2</v>
      </c>
      <c r="E82" s="262">
        <v>9</v>
      </c>
      <c r="F82" s="262">
        <v>0</v>
      </c>
      <c r="G82" s="262">
        <v>0</v>
      </c>
      <c r="H82" s="262">
        <v>0</v>
      </c>
    </row>
    <row r="83" spans="2:8" ht="24">
      <c r="B83" s="259" t="s">
        <v>576</v>
      </c>
      <c r="C83" s="260">
        <v>9</v>
      </c>
      <c r="D83" s="261">
        <v>5.4851292052657243E-2</v>
      </c>
      <c r="E83" s="262">
        <v>9</v>
      </c>
      <c r="F83" s="262">
        <v>0</v>
      </c>
      <c r="G83" s="262">
        <v>0</v>
      </c>
      <c r="H83" s="262">
        <v>0</v>
      </c>
    </row>
    <row r="84" spans="2:8" ht="24">
      <c r="B84" s="259" t="s">
        <v>577</v>
      </c>
      <c r="C84" s="260">
        <v>16</v>
      </c>
      <c r="D84" s="261">
        <v>9.7513408093612863E-2</v>
      </c>
      <c r="E84" s="262">
        <v>15</v>
      </c>
      <c r="F84" s="262">
        <v>1</v>
      </c>
      <c r="G84" s="262">
        <v>0</v>
      </c>
      <c r="H84" s="262">
        <v>0</v>
      </c>
    </row>
    <row r="85" spans="2:8" ht="36">
      <c r="B85" s="259" t="s">
        <v>578</v>
      </c>
      <c r="C85" s="260">
        <v>9</v>
      </c>
      <c r="D85" s="261">
        <v>5.4851292052657243E-2</v>
      </c>
      <c r="E85" s="262">
        <v>9</v>
      </c>
      <c r="F85" s="262">
        <v>0</v>
      </c>
      <c r="G85" s="262">
        <v>0</v>
      </c>
      <c r="H85" s="262">
        <v>0</v>
      </c>
    </row>
    <row r="86" spans="2:8" ht="24">
      <c r="B86" s="259" t="s">
        <v>579</v>
      </c>
      <c r="C86" s="260">
        <v>14</v>
      </c>
      <c r="D86" s="261">
        <v>8.5324232081911269E-2</v>
      </c>
      <c r="E86" s="262">
        <v>14</v>
      </c>
      <c r="F86" s="262">
        <v>0</v>
      </c>
      <c r="G86" s="262">
        <v>0</v>
      </c>
      <c r="H86" s="262">
        <v>0</v>
      </c>
    </row>
    <row r="87" spans="2:8" ht="24">
      <c r="B87" s="259" t="s">
        <v>580</v>
      </c>
      <c r="C87" s="260">
        <v>30</v>
      </c>
      <c r="D87" s="261">
        <v>0.18283764017552412</v>
      </c>
      <c r="E87" s="262">
        <v>29</v>
      </c>
      <c r="F87" s="262">
        <v>1</v>
      </c>
      <c r="G87" s="262">
        <v>0</v>
      </c>
      <c r="H87" s="262">
        <v>0</v>
      </c>
    </row>
    <row r="88" spans="2:8">
      <c r="B88" s="259" t="s">
        <v>581</v>
      </c>
      <c r="C88" s="260">
        <v>12</v>
      </c>
      <c r="D88" s="261">
        <v>7.3135056070209661E-2</v>
      </c>
      <c r="E88" s="262">
        <v>12</v>
      </c>
      <c r="F88" s="262">
        <v>0</v>
      </c>
      <c r="G88" s="262">
        <v>0</v>
      </c>
      <c r="H88" s="262">
        <v>0</v>
      </c>
    </row>
    <row r="89" spans="2:8" ht="36">
      <c r="B89" s="259" t="s">
        <v>582</v>
      </c>
      <c r="C89" s="260">
        <v>67</v>
      </c>
      <c r="D89" s="261">
        <v>0.40833739639200389</v>
      </c>
      <c r="E89" s="262">
        <v>66</v>
      </c>
      <c r="F89" s="262">
        <v>1</v>
      </c>
      <c r="G89" s="262">
        <v>0</v>
      </c>
      <c r="H89" s="262">
        <v>0</v>
      </c>
    </row>
    <row r="90" spans="2:8" ht="24">
      <c r="B90" s="259" t="s">
        <v>583</v>
      </c>
      <c r="C90" s="260">
        <v>33</v>
      </c>
      <c r="D90" s="261">
        <v>0.20112140419307656</v>
      </c>
      <c r="E90" s="262">
        <v>33</v>
      </c>
      <c r="F90" s="262">
        <v>0</v>
      </c>
      <c r="G90" s="262">
        <v>0</v>
      </c>
      <c r="H90" s="262">
        <v>0</v>
      </c>
    </row>
    <row r="91" spans="2:8" ht="24">
      <c r="B91" s="259" t="s">
        <v>584</v>
      </c>
      <c r="C91" s="260">
        <v>26</v>
      </c>
      <c r="D91" s="261">
        <v>0.15845928815212093</v>
      </c>
      <c r="E91" s="262">
        <v>26</v>
      </c>
      <c r="F91" s="262">
        <v>0</v>
      </c>
      <c r="G91" s="262">
        <v>0</v>
      </c>
      <c r="H91" s="262">
        <v>0</v>
      </c>
    </row>
    <row r="92" spans="2:8" ht="24">
      <c r="B92" s="259" t="s">
        <v>585</v>
      </c>
      <c r="C92" s="260">
        <v>59</v>
      </c>
      <c r="D92" s="261">
        <v>0.35958069234519746</v>
      </c>
      <c r="E92" s="262">
        <v>59</v>
      </c>
      <c r="F92" s="262">
        <v>0</v>
      </c>
      <c r="G92" s="262">
        <v>0</v>
      </c>
      <c r="H92" s="262">
        <v>0</v>
      </c>
    </row>
    <row r="93" spans="2:8" ht="24">
      <c r="B93" s="259" t="s">
        <v>586</v>
      </c>
      <c r="C93" s="260">
        <v>50</v>
      </c>
      <c r="D93" s="261">
        <v>0.30472940029254025</v>
      </c>
      <c r="E93" s="262">
        <v>50</v>
      </c>
      <c r="F93" s="262">
        <v>0</v>
      </c>
      <c r="G93" s="262">
        <v>0</v>
      </c>
      <c r="H93" s="262">
        <v>0</v>
      </c>
    </row>
    <row r="94" spans="2:8" ht="36">
      <c r="B94" s="259" t="s">
        <v>587</v>
      </c>
      <c r="C94" s="260">
        <v>10</v>
      </c>
      <c r="D94" s="261">
        <v>6.0945880058508047E-2</v>
      </c>
      <c r="E94" s="262">
        <v>10</v>
      </c>
      <c r="F94" s="262">
        <v>0</v>
      </c>
      <c r="G94" s="262">
        <v>0</v>
      </c>
      <c r="H94" s="262">
        <v>0</v>
      </c>
    </row>
    <row r="95" spans="2:8" ht="24">
      <c r="B95" s="259" t="s">
        <v>588</v>
      </c>
      <c r="C95" s="260">
        <v>50</v>
      </c>
      <c r="D95" s="261">
        <v>0.30472940029254025</v>
      </c>
      <c r="E95" s="262">
        <v>50</v>
      </c>
      <c r="F95" s="262">
        <v>0</v>
      </c>
      <c r="G95" s="262">
        <v>0</v>
      </c>
      <c r="H95" s="262">
        <v>0</v>
      </c>
    </row>
    <row r="96" spans="2:8" ht="48">
      <c r="B96" s="259" t="s">
        <v>589</v>
      </c>
      <c r="C96" s="260">
        <v>94</v>
      </c>
      <c r="D96" s="261">
        <v>0.57289127254997563</v>
      </c>
      <c r="E96" s="262">
        <v>94</v>
      </c>
      <c r="F96" s="262">
        <v>0</v>
      </c>
      <c r="G96" s="262">
        <v>0</v>
      </c>
      <c r="H96" s="262">
        <v>0</v>
      </c>
    </row>
    <row r="97" spans="2:8" ht="36">
      <c r="B97" s="259" t="s">
        <v>590</v>
      </c>
      <c r="C97" s="260">
        <v>32</v>
      </c>
      <c r="D97" s="261">
        <v>0.19502681618722573</v>
      </c>
      <c r="E97" s="262">
        <v>32</v>
      </c>
      <c r="F97" s="262">
        <v>0</v>
      </c>
      <c r="G97" s="262">
        <v>0</v>
      </c>
      <c r="H97" s="262">
        <v>0</v>
      </c>
    </row>
    <row r="98" spans="2:8" ht="36">
      <c r="B98" s="259" t="s">
        <v>591</v>
      </c>
      <c r="C98" s="260">
        <v>29</v>
      </c>
      <c r="D98" s="261">
        <v>0.17674305216967334</v>
      </c>
      <c r="E98" s="262">
        <v>29</v>
      </c>
      <c r="F98" s="262">
        <v>0</v>
      </c>
      <c r="G98" s="262">
        <v>0</v>
      </c>
      <c r="H98" s="262">
        <v>0</v>
      </c>
    </row>
    <row r="99" spans="2:8" ht="36">
      <c r="B99" s="259" t="s">
        <v>592</v>
      </c>
      <c r="C99" s="260">
        <v>483</v>
      </c>
      <c r="D99" s="261">
        <v>2.9436860068259385</v>
      </c>
      <c r="E99" s="262">
        <v>478</v>
      </c>
      <c r="F99" s="262">
        <v>4</v>
      </c>
      <c r="G99" s="262">
        <v>0</v>
      </c>
      <c r="H99" s="262">
        <v>1</v>
      </c>
    </row>
    <row r="100" spans="2:8" ht="36">
      <c r="B100" s="259" t="s">
        <v>593</v>
      </c>
      <c r="C100" s="260">
        <v>30</v>
      </c>
      <c r="D100" s="261">
        <v>0.18283764017552412</v>
      </c>
      <c r="E100" s="262">
        <v>30</v>
      </c>
      <c r="F100" s="262">
        <v>0</v>
      </c>
      <c r="G100" s="262">
        <v>0</v>
      </c>
      <c r="H100" s="262">
        <v>0</v>
      </c>
    </row>
    <row r="101" spans="2:8" ht="36">
      <c r="B101" s="259" t="s">
        <v>594</v>
      </c>
      <c r="C101" s="260">
        <v>20</v>
      </c>
      <c r="D101" s="261">
        <v>0.12189176011701609</v>
      </c>
      <c r="E101" s="262">
        <v>20</v>
      </c>
      <c r="F101" s="262">
        <v>0</v>
      </c>
      <c r="G101" s="262">
        <v>0</v>
      </c>
      <c r="H101" s="262">
        <v>0</v>
      </c>
    </row>
    <row r="102" spans="2:8" ht="24">
      <c r="B102" s="259" t="s">
        <v>595</v>
      </c>
      <c r="C102" s="260">
        <v>98</v>
      </c>
      <c r="D102" s="261">
        <v>0.59726962457337884</v>
      </c>
      <c r="E102" s="262">
        <v>97</v>
      </c>
      <c r="F102" s="262">
        <v>1</v>
      </c>
      <c r="G102" s="262">
        <v>0</v>
      </c>
      <c r="H102" s="262">
        <v>0</v>
      </c>
    </row>
    <row r="103" spans="2:8" ht="36">
      <c r="B103" s="259" t="s">
        <v>596</v>
      </c>
      <c r="C103" s="260">
        <v>374</v>
      </c>
      <c r="D103" s="261">
        <v>2.2793759141882011</v>
      </c>
      <c r="E103" s="262">
        <v>371</v>
      </c>
      <c r="F103" s="262">
        <v>2</v>
      </c>
      <c r="G103" s="262">
        <v>1</v>
      </c>
      <c r="H103" s="262">
        <v>0</v>
      </c>
    </row>
    <row r="104" spans="2:8" ht="36">
      <c r="B104" s="259" t="s">
        <v>597</v>
      </c>
      <c r="C104" s="260">
        <v>531</v>
      </c>
      <c r="D104" s="261">
        <v>3.2362262311067771</v>
      </c>
      <c r="E104" s="262">
        <v>529</v>
      </c>
      <c r="F104" s="262">
        <v>2</v>
      </c>
      <c r="G104" s="262">
        <v>0</v>
      </c>
      <c r="H104" s="262">
        <v>0</v>
      </c>
    </row>
    <row r="105" spans="2:8" ht="36">
      <c r="B105" s="259" t="s">
        <v>598</v>
      </c>
      <c r="C105" s="260">
        <v>88</v>
      </c>
      <c r="D105" s="261">
        <v>0.53632374451487075</v>
      </c>
      <c r="E105" s="262">
        <v>88</v>
      </c>
      <c r="F105" s="262">
        <v>0</v>
      </c>
      <c r="G105" s="262">
        <v>0</v>
      </c>
      <c r="H105" s="262">
        <v>0</v>
      </c>
    </row>
    <row r="106" spans="2:8" ht="36">
      <c r="B106" s="259" t="s">
        <v>599</v>
      </c>
      <c r="C106" s="260">
        <v>366</v>
      </c>
      <c r="D106" s="261">
        <v>2.2306192101413944</v>
      </c>
      <c r="E106" s="262">
        <v>354</v>
      </c>
      <c r="F106" s="262">
        <v>6</v>
      </c>
      <c r="G106" s="262">
        <v>0</v>
      </c>
      <c r="H106" s="262">
        <v>6</v>
      </c>
    </row>
    <row r="107" spans="2:8">
      <c r="B107" s="259" t="s">
        <v>600</v>
      </c>
      <c r="C107" s="260">
        <v>556</v>
      </c>
      <c r="D107" s="261">
        <v>3.3885909312530473</v>
      </c>
      <c r="E107" s="262">
        <v>551</v>
      </c>
      <c r="F107" s="262">
        <v>4</v>
      </c>
      <c r="G107" s="262">
        <v>0</v>
      </c>
      <c r="H107" s="262">
        <v>1</v>
      </c>
    </row>
    <row r="108" spans="2:8">
      <c r="B108" s="259" t="s">
        <v>601</v>
      </c>
      <c r="C108" s="260">
        <v>118</v>
      </c>
      <c r="D108" s="261">
        <v>0.71916138469039492</v>
      </c>
      <c r="E108" s="262">
        <v>116</v>
      </c>
      <c r="F108" s="262">
        <v>2</v>
      </c>
      <c r="G108" s="262">
        <v>0</v>
      </c>
      <c r="H108" s="262">
        <v>0</v>
      </c>
    </row>
    <row r="109" spans="2:8" ht="24">
      <c r="B109" s="259" t="s">
        <v>602</v>
      </c>
      <c r="C109" s="260">
        <v>19</v>
      </c>
      <c r="D109" s="261">
        <v>0.11579717211116529</v>
      </c>
      <c r="E109" s="262">
        <v>19</v>
      </c>
      <c r="F109" s="262">
        <v>0</v>
      </c>
      <c r="G109" s="262">
        <v>0</v>
      </c>
      <c r="H109" s="262">
        <v>0</v>
      </c>
    </row>
    <row r="110" spans="2:8" ht="24">
      <c r="B110" s="259" t="s">
        <v>603</v>
      </c>
      <c r="C110" s="260">
        <v>3</v>
      </c>
      <c r="D110" s="261">
        <v>1.8283764017552415E-2</v>
      </c>
      <c r="E110" s="262">
        <v>3</v>
      </c>
      <c r="F110" s="262">
        <v>0</v>
      </c>
      <c r="G110" s="262">
        <v>0</v>
      </c>
      <c r="H110" s="262">
        <v>0</v>
      </c>
    </row>
    <row r="111" spans="2:8">
      <c r="B111" s="259" t="s">
        <v>604</v>
      </c>
      <c r="C111" s="260">
        <v>1</v>
      </c>
      <c r="D111" s="261">
        <v>6.094588005850804E-3</v>
      </c>
      <c r="E111" s="262">
        <v>1</v>
      </c>
      <c r="F111" s="262">
        <v>0</v>
      </c>
      <c r="G111" s="262">
        <v>0</v>
      </c>
      <c r="H111" s="262">
        <v>0</v>
      </c>
    </row>
    <row r="112" spans="2:8">
      <c r="B112" s="259" t="s">
        <v>605</v>
      </c>
      <c r="C112" s="260">
        <v>4</v>
      </c>
      <c r="D112" s="261">
        <v>2.4378352023403216E-2</v>
      </c>
      <c r="E112" s="262">
        <v>4</v>
      </c>
      <c r="F112" s="262">
        <v>0</v>
      </c>
      <c r="G112" s="262">
        <v>0</v>
      </c>
      <c r="H112" s="262">
        <v>0</v>
      </c>
    </row>
    <row r="113" spans="2:8">
      <c r="B113" s="259" t="s">
        <v>606</v>
      </c>
      <c r="C113" s="260">
        <v>8</v>
      </c>
      <c r="D113" s="261">
        <v>4.8756704046806432E-2</v>
      </c>
      <c r="E113" s="262">
        <v>8</v>
      </c>
      <c r="F113" s="262">
        <v>0</v>
      </c>
      <c r="G113" s="262">
        <v>0</v>
      </c>
      <c r="H113" s="262">
        <v>0</v>
      </c>
    </row>
    <row r="114" spans="2:8">
      <c r="B114" s="259" t="s">
        <v>919</v>
      </c>
      <c r="C114" s="260">
        <v>1</v>
      </c>
      <c r="D114" s="261">
        <v>6.094588005850804E-3</v>
      </c>
      <c r="E114" s="262">
        <v>1</v>
      </c>
      <c r="F114" s="262">
        <v>0</v>
      </c>
      <c r="G114" s="262">
        <v>0</v>
      </c>
      <c r="H114" s="262">
        <v>0</v>
      </c>
    </row>
    <row r="115" spans="2:8" ht="24">
      <c r="B115" s="259" t="s">
        <v>607</v>
      </c>
      <c r="C115" s="260">
        <v>5</v>
      </c>
      <c r="D115" s="261">
        <v>3.0472940029254023E-2</v>
      </c>
      <c r="E115" s="262">
        <v>5</v>
      </c>
      <c r="F115" s="262">
        <v>0</v>
      </c>
      <c r="G115" s="262">
        <v>0</v>
      </c>
      <c r="H115" s="262">
        <v>0</v>
      </c>
    </row>
    <row r="116" spans="2:8" ht="36">
      <c r="B116" s="259" t="s">
        <v>608</v>
      </c>
      <c r="C116" s="260">
        <v>365</v>
      </c>
      <c r="D116" s="261">
        <v>2.2245246221355437</v>
      </c>
      <c r="E116" s="262">
        <v>365</v>
      </c>
      <c r="F116" s="262">
        <v>0</v>
      </c>
      <c r="G116" s="262">
        <v>0</v>
      </c>
      <c r="H116" s="262">
        <v>0</v>
      </c>
    </row>
    <row r="117" spans="2:8" ht="24">
      <c r="B117" s="259" t="s">
        <v>609</v>
      </c>
      <c r="C117" s="260">
        <v>244</v>
      </c>
      <c r="D117" s="261">
        <v>1.4870794734275963</v>
      </c>
      <c r="E117" s="262">
        <v>240</v>
      </c>
      <c r="F117" s="262">
        <v>4</v>
      </c>
      <c r="G117" s="262">
        <v>0</v>
      </c>
      <c r="H117" s="262">
        <v>0</v>
      </c>
    </row>
    <row r="118" spans="2:8" ht="36">
      <c r="B118" s="259" t="s">
        <v>610</v>
      </c>
      <c r="C118" s="260">
        <v>439</v>
      </c>
      <c r="D118" s="261">
        <v>2.6755241345685032</v>
      </c>
      <c r="E118" s="262">
        <v>436</v>
      </c>
      <c r="F118" s="262">
        <v>3</v>
      </c>
      <c r="G118" s="262">
        <v>0</v>
      </c>
      <c r="H118" s="262">
        <v>0</v>
      </c>
    </row>
    <row r="119" spans="2:8" ht="24">
      <c r="B119" s="259" t="s">
        <v>611</v>
      </c>
      <c r="C119" s="260">
        <v>39</v>
      </c>
      <c r="D119" s="261">
        <v>0.23768893222818138</v>
      </c>
      <c r="E119" s="262">
        <v>38</v>
      </c>
      <c r="F119" s="262">
        <v>1</v>
      </c>
      <c r="G119" s="262">
        <v>0</v>
      </c>
      <c r="H119" s="262">
        <v>0</v>
      </c>
    </row>
    <row r="120" spans="2:8" ht="36">
      <c r="B120" s="259" t="s">
        <v>612</v>
      </c>
      <c r="C120" s="260">
        <v>236</v>
      </c>
      <c r="D120" s="261">
        <v>1.4383227693807898</v>
      </c>
      <c r="E120" s="262">
        <v>236</v>
      </c>
      <c r="F120" s="262">
        <v>0</v>
      </c>
      <c r="G120" s="262">
        <v>0</v>
      </c>
      <c r="H120" s="262">
        <v>0</v>
      </c>
    </row>
    <row r="121" spans="2:8" ht="24">
      <c r="B121" s="259" t="s">
        <v>613</v>
      </c>
      <c r="C121" s="260">
        <v>115</v>
      </c>
      <c r="D121" s="261">
        <v>0.70087762067284243</v>
      </c>
      <c r="E121" s="262">
        <v>115</v>
      </c>
      <c r="F121" s="262">
        <v>0</v>
      </c>
      <c r="G121" s="262">
        <v>0</v>
      </c>
      <c r="H121" s="262">
        <v>0</v>
      </c>
    </row>
    <row r="122" spans="2:8" ht="24">
      <c r="B122" s="259" t="s">
        <v>614</v>
      </c>
      <c r="C122" s="260">
        <v>23</v>
      </c>
      <c r="D122" s="261">
        <v>0.14017552413456849</v>
      </c>
      <c r="E122" s="262">
        <v>22</v>
      </c>
      <c r="F122" s="262">
        <v>1</v>
      </c>
      <c r="G122" s="262">
        <v>0</v>
      </c>
      <c r="H122" s="262">
        <v>0</v>
      </c>
    </row>
    <row r="123" spans="2:8" ht="24">
      <c r="B123" s="259" t="s">
        <v>615</v>
      </c>
      <c r="C123" s="260">
        <v>514</v>
      </c>
      <c r="D123" s="261">
        <v>3.132618235007314</v>
      </c>
      <c r="E123" s="262">
        <v>512</v>
      </c>
      <c r="F123" s="262">
        <v>2</v>
      </c>
      <c r="G123" s="262">
        <v>0</v>
      </c>
      <c r="H123" s="262">
        <v>0</v>
      </c>
    </row>
    <row r="124" spans="2:8">
      <c r="B124" s="259" t="s">
        <v>616</v>
      </c>
      <c r="C124" s="260">
        <v>59</v>
      </c>
      <c r="D124" s="261">
        <v>0.35958069234519746</v>
      </c>
      <c r="E124" s="262">
        <v>59</v>
      </c>
      <c r="F124" s="262">
        <v>0</v>
      </c>
      <c r="G124" s="262">
        <v>0</v>
      </c>
      <c r="H124" s="262">
        <v>0</v>
      </c>
    </row>
    <row r="125" spans="2:8" ht="24">
      <c r="B125" s="259" t="s">
        <v>617</v>
      </c>
      <c r="C125" s="260">
        <v>34</v>
      </c>
      <c r="D125" s="261">
        <v>0.20721599219892736</v>
      </c>
      <c r="E125" s="262">
        <v>33</v>
      </c>
      <c r="F125" s="262">
        <v>0</v>
      </c>
      <c r="G125" s="262">
        <v>0</v>
      </c>
      <c r="H125" s="262">
        <v>1</v>
      </c>
    </row>
    <row r="126" spans="2:8" ht="24">
      <c r="B126" s="259" t="s">
        <v>618</v>
      </c>
      <c r="C126" s="260">
        <v>8</v>
      </c>
      <c r="D126" s="261">
        <v>4.8756704046806432E-2</v>
      </c>
      <c r="E126" s="262">
        <v>8</v>
      </c>
      <c r="F126" s="262">
        <v>0</v>
      </c>
      <c r="G126" s="262">
        <v>0</v>
      </c>
      <c r="H126" s="262">
        <v>0</v>
      </c>
    </row>
    <row r="127" spans="2:8">
      <c r="B127" s="259" t="s">
        <v>619</v>
      </c>
      <c r="C127" s="260">
        <v>1625</v>
      </c>
      <c r="D127" s="261">
        <v>9.9037055095075566</v>
      </c>
      <c r="E127" s="262">
        <v>1624</v>
      </c>
      <c r="F127" s="262">
        <v>1</v>
      </c>
      <c r="G127" s="262">
        <v>0</v>
      </c>
      <c r="H127" s="262">
        <v>0</v>
      </c>
    </row>
    <row r="128" spans="2:8" ht="36">
      <c r="B128" s="259" t="s">
        <v>620</v>
      </c>
      <c r="C128" s="160">
        <v>380</v>
      </c>
      <c r="D128" s="261">
        <v>2.3159434422233058</v>
      </c>
      <c r="E128" s="262">
        <v>379</v>
      </c>
      <c r="F128" s="262">
        <v>0</v>
      </c>
      <c r="G128" s="262">
        <v>0</v>
      </c>
      <c r="H128" s="262">
        <v>1</v>
      </c>
    </row>
    <row r="129" spans="2:8" ht="24">
      <c r="B129" s="259" t="s">
        <v>621</v>
      </c>
      <c r="C129" s="260">
        <v>42</v>
      </c>
      <c r="D129" s="261">
        <v>0.25597269624573377</v>
      </c>
      <c r="E129" s="262">
        <v>42</v>
      </c>
      <c r="F129" s="262">
        <v>0</v>
      </c>
      <c r="G129" s="262">
        <v>0</v>
      </c>
      <c r="H129" s="262">
        <v>0</v>
      </c>
    </row>
    <row r="130" spans="2:8" ht="24">
      <c r="B130" s="259" t="s">
        <v>622</v>
      </c>
      <c r="C130" s="260">
        <v>18</v>
      </c>
      <c r="D130" s="261">
        <v>0.10970258410531449</v>
      </c>
      <c r="E130" s="262">
        <v>18</v>
      </c>
      <c r="F130" s="262">
        <v>0</v>
      </c>
      <c r="G130" s="262">
        <v>0</v>
      </c>
      <c r="H130" s="262">
        <v>0</v>
      </c>
    </row>
    <row r="131" spans="2:8" ht="24">
      <c r="B131" s="259" t="s">
        <v>623</v>
      </c>
      <c r="C131" s="260">
        <v>4</v>
      </c>
      <c r="D131" s="261">
        <v>2.4378352023403216E-2</v>
      </c>
      <c r="E131" s="262">
        <v>4</v>
      </c>
      <c r="F131" s="262">
        <v>0</v>
      </c>
      <c r="G131" s="262">
        <v>0</v>
      </c>
      <c r="H131" s="262">
        <v>0</v>
      </c>
    </row>
    <row r="132" spans="2:8" ht="24">
      <c r="B132" s="259" t="s">
        <v>624</v>
      </c>
      <c r="C132" s="260">
        <v>1</v>
      </c>
      <c r="D132" s="261">
        <v>6.094588005850804E-3</v>
      </c>
      <c r="E132" s="262">
        <v>1</v>
      </c>
      <c r="F132" s="262">
        <v>0</v>
      </c>
      <c r="G132" s="262">
        <v>0</v>
      </c>
      <c r="H132" s="262">
        <v>0</v>
      </c>
    </row>
    <row r="133" spans="2:8" ht="24">
      <c r="B133" s="259" t="s">
        <v>625</v>
      </c>
      <c r="C133" s="260">
        <v>7</v>
      </c>
      <c r="D133" s="261">
        <v>4.2662116040955635E-2</v>
      </c>
      <c r="E133" s="262">
        <v>6</v>
      </c>
      <c r="F133" s="262">
        <v>1</v>
      </c>
      <c r="G133" s="262">
        <v>0</v>
      </c>
      <c r="H133" s="262">
        <v>0</v>
      </c>
    </row>
    <row r="134" spans="2:8">
      <c r="B134" s="259" t="s">
        <v>626</v>
      </c>
      <c r="C134" s="260">
        <v>1</v>
      </c>
      <c r="D134" s="261">
        <v>6.094588005850804E-3</v>
      </c>
      <c r="E134" s="262">
        <v>1</v>
      </c>
      <c r="F134" s="262">
        <v>0</v>
      </c>
      <c r="G134" s="262">
        <v>0</v>
      </c>
      <c r="H134" s="262">
        <v>0</v>
      </c>
    </row>
    <row r="135" spans="2:8" ht="24">
      <c r="B135" s="259" t="s">
        <v>627</v>
      </c>
      <c r="C135" s="260">
        <v>47</v>
      </c>
      <c r="D135" s="261">
        <v>0.28644563627498781</v>
      </c>
      <c r="E135" s="262">
        <v>47</v>
      </c>
      <c r="F135" s="262">
        <v>0</v>
      </c>
      <c r="G135" s="262">
        <v>0</v>
      </c>
      <c r="H135" s="262">
        <v>0</v>
      </c>
    </row>
    <row r="136" spans="2:8" ht="36">
      <c r="B136" s="259" t="s">
        <v>628</v>
      </c>
      <c r="C136" s="260">
        <v>20</v>
      </c>
      <c r="D136" s="261">
        <v>0.12189176011701609</v>
      </c>
      <c r="E136" s="262">
        <v>20</v>
      </c>
      <c r="F136" s="262">
        <v>0</v>
      </c>
      <c r="G136" s="262">
        <v>0</v>
      </c>
      <c r="H136" s="262">
        <v>0</v>
      </c>
    </row>
    <row r="137" spans="2:8">
      <c r="B137" s="259" t="s">
        <v>629</v>
      </c>
      <c r="C137" s="260">
        <v>7</v>
      </c>
      <c r="D137" s="261">
        <v>4.2662116040955635E-2</v>
      </c>
      <c r="E137" s="262">
        <v>7</v>
      </c>
      <c r="F137" s="262">
        <v>0</v>
      </c>
      <c r="G137" s="262">
        <v>0</v>
      </c>
      <c r="H137" s="262">
        <v>0</v>
      </c>
    </row>
    <row r="138" spans="2:8">
      <c r="B138" s="259" t="s">
        <v>630</v>
      </c>
      <c r="C138" s="260">
        <v>7</v>
      </c>
      <c r="D138" s="261">
        <v>4.2662116040955635E-2</v>
      </c>
      <c r="E138" s="262">
        <v>7</v>
      </c>
      <c r="F138" s="262">
        <v>0</v>
      </c>
      <c r="G138" s="262">
        <v>0</v>
      </c>
      <c r="H138" s="262">
        <v>0</v>
      </c>
    </row>
    <row r="139" spans="2:8">
      <c r="B139" s="259" t="s">
        <v>631</v>
      </c>
      <c r="C139" s="260">
        <v>2</v>
      </c>
      <c r="D139" s="261">
        <v>1.2189176011701608E-2</v>
      </c>
      <c r="E139" s="262">
        <v>2</v>
      </c>
      <c r="F139" s="262">
        <v>0</v>
      </c>
      <c r="G139" s="262">
        <v>0</v>
      </c>
      <c r="H139" s="262">
        <v>0</v>
      </c>
    </row>
    <row r="140" spans="2:8" ht="36">
      <c r="B140" s="259" t="s">
        <v>1049</v>
      </c>
      <c r="C140" s="260">
        <v>8</v>
      </c>
      <c r="D140" s="261">
        <v>4.8756704046806432E-2</v>
      </c>
      <c r="E140" s="262">
        <v>8</v>
      </c>
      <c r="F140" s="262">
        <v>0</v>
      </c>
      <c r="G140" s="262">
        <v>0</v>
      </c>
      <c r="H140" s="262">
        <v>0</v>
      </c>
    </row>
    <row r="141" spans="2:8">
      <c r="B141" s="259" t="s">
        <v>632</v>
      </c>
      <c r="C141" s="260">
        <v>217</v>
      </c>
      <c r="D141" s="261">
        <v>1.3225255972696246</v>
      </c>
      <c r="E141" s="262">
        <v>217</v>
      </c>
      <c r="F141" s="262">
        <v>0</v>
      </c>
      <c r="G141" s="262">
        <v>0</v>
      </c>
      <c r="H141" s="262">
        <v>0</v>
      </c>
    </row>
    <row r="142" spans="2:8" ht="24">
      <c r="B142" s="259" t="s">
        <v>633</v>
      </c>
      <c r="C142" s="260">
        <v>14</v>
      </c>
      <c r="D142" s="261">
        <v>8.5324232081911269E-2</v>
      </c>
      <c r="E142" s="262">
        <v>14</v>
      </c>
      <c r="F142" s="262">
        <v>0</v>
      </c>
      <c r="G142" s="262">
        <v>0</v>
      </c>
      <c r="H142" s="262">
        <v>0</v>
      </c>
    </row>
    <row r="143" spans="2:8" ht="36">
      <c r="B143" s="259" t="s">
        <v>634</v>
      </c>
      <c r="C143" s="260">
        <v>3</v>
      </c>
      <c r="D143" s="261">
        <v>1.8283764017552415E-2</v>
      </c>
      <c r="E143" s="262">
        <v>3</v>
      </c>
      <c r="F143" s="262">
        <v>0</v>
      </c>
      <c r="G143" s="262">
        <v>0</v>
      </c>
      <c r="H143" s="262">
        <v>0</v>
      </c>
    </row>
    <row r="144" spans="2:8">
      <c r="B144" s="259" t="s">
        <v>635</v>
      </c>
      <c r="C144" s="260">
        <v>23</v>
      </c>
      <c r="D144" s="261">
        <v>0.14017552413456849</v>
      </c>
      <c r="E144" s="262">
        <v>23</v>
      </c>
      <c r="F144" s="262">
        <v>0</v>
      </c>
      <c r="G144" s="262">
        <v>0</v>
      </c>
      <c r="H144" s="262">
        <v>0</v>
      </c>
    </row>
    <row r="145" spans="2:8">
      <c r="B145" s="259" t="s">
        <v>636</v>
      </c>
      <c r="C145" s="260">
        <v>9</v>
      </c>
      <c r="D145" s="261">
        <v>5.4851292052657243E-2</v>
      </c>
      <c r="E145" s="262">
        <v>9</v>
      </c>
      <c r="F145" s="262">
        <v>0</v>
      </c>
      <c r="G145" s="262">
        <v>0</v>
      </c>
      <c r="H145" s="262">
        <v>0</v>
      </c>
    </row>
    <row r="146" spans="2:8">
      <c r="B146" s="259" t="s">
        <v>637</v>
      </c>
      <c r="C146" s="260">
        <v>1</v>
      </c>
      <c r="D146" s="261">
        <v>6.094588005850804E-3</v>
      </c>
      <c r="E146" s="262">
        <v>1</v>
      </c>
      <c r="F146" s="262">
        <v>0</v>
      </c>
      <c r="G146" s="262">
        <v>0</v>
      </c>
      <c r="H146" s="262">
        <v>0</v>
      </c>
    </row>
    <row r="147" spans="2:8" ht="24">
      <c r="B147" s="259" t="s">
        <v>638</v>
      </c>
      <c r="C147" s="260">
        <v>63</v>
      </c>
      <c r="D147" s="261">
        <v>0.38395904436860068</v>
      </c>
      <c r="E147" s="262">
        <v>63</v>
      </c>
      <c r="F147" s="262">
        <v>0</v>
      </c>
      <c r="G147" s="262">
        <v>0</v>
      </c>
      <c r="H147" s="262">
        <v>0</v>
      </c>
    </row>
    <row r="148" spans="2:8" ht="36">
      <c r="B148" s="259" t="s">
        <v>639</v>
      </c>
      <c r="C148" s="260">
        <v>17</v>
      </c>
      <c r="D148" s="261">
        <v>0.10360799609946368</v>
      </c>
      <c r="E148" s="262">
        <v>17</v>
      </c>
      <c r="F148" s="262">
        <v>0</v>
      </c>
      <c r="G148" s="262">
        <v>0</v>
      </c>
      <c r="H148" s="262">
        <v>0</v>
      </c>
    </row>
    <row r="149" spans="2:8">
      <c r="B149" s="259" t="s">
        <v>640</v>
      </c>
      <c r="C149" s="260">
        <v>415</v>
      </c>
      <c r="D149" s="261">
        <v>2.5292540224280837</v>
      </c>
      <c r="E149" s="262">
        <v>414</v>
      </c>
      <c r="F149" s="262">
        <v>1</v>
      </c>
      <c r="G149" s="262">
        <v>0</v>
      </c>
      <c r="H149" s="262">
        <v>0</v>
      </c>
    </row>
    <row r="150" spans="2:8">
      <c r="B150" s="259" t="s">
        <v>641</v>
      </c>
      <c r="C150" s="260">
        <v>2</v>
      </c>
      <c r="D150" s="261">
        <v>1.2189176011701608E-2</v>
      </c>
      <c r="E150" s="262">
        <v>2</v>
      </c>
      <c r="F150" s="262">
        <v>0</v>
      </c>
      <c r="G150" s="262">
        <v>0</v>
      </c>
      <c r="H150" s="262">
        <v>0</v>
      </c>
    </row>
    <row r="151" spans="2:8">
      <c r="B151" s="259" t="s">
        <v>642</v>
      </c>
      <c r="C151" s="260">
        <v>96</v>
      </c>
      <c r="D151" s="261">
        <v>0.58508044856167729</v>
      </c>
      <c r="E151" s="262">
        <v>96</v>
      </c>
      <c r="F151" s="262">
        <v>0</v>
      </c>
      <c r="G151" s="262">
        <v>0</v>
      </c>
      <c r="H151" s="262">
        <v>0</v>
      </c>
    </row>
    <row r="152" spans="2:8">
      <c r="B152" s="259" t="s">
        <v>643</v>
      </c>
      <c r="C152" s="260">
        <v>28</v>
      </c>
      <c r="D152" s="261">
        <v>0.17064846416382254</v>
      </c>
      <c r="E152" s="262">
        <v>28</v>
      </c>
      <c r="F152" s="262">
        <v>0</v>
      </c>
      <c r="G152" s="262">
        <v>0</v>
      </c>
      <c r="H152" s="262">
        <v>0</v>
      </c>
    </row>
    <row r="153" spans="2:8">
      <c r="B153" s="259" t="s">
        <v>644</v>
      </c>
      <c r="C153" s="260">
        <v>565</v>
      </c>
      <c r="D153" s="261">
        <v>3.4434422233057047</v>
      </c>
      <c r="E153" s="262">
        <v>564</v>
      </c>
      <c r="F153" s="262">
        <v>1</v>
      </c>
      <c r="G153" s="262">
        <v>0</v>
      </c>
      <c r="H153" s="262">
        <v>0</v>
      </c>
    </row>
    <row r="154" spans="2:8" ht="24">
      <c r="B154" s="259" t="s">
        <v>1050</v>
      </c>
      <c r="C154" s="260">
        <v>2</v>
      </c>
      <c r="D154" s="261">
        <v>1.2189176011701608E-2</v>
      </c>
      <c r="E154" s="262">
        <v>2</v>
      </c>
      <c r="F154" s="262">
        <v>0</v>
      </c>
      <c r="G154" s="262">
        <v>0</v>
      </c>
      <c r="H154" s="262">
        <v>0</v>
      </c>
    </row>
    <row r="155" spans="2:8" ht="24">
      <c r="B155" s="259" t="s">
        <v>645</v>
      </c>
      <c r="C155" s="260">
        <v>9</v>
      </c>
      <c r="D155" s="261">
        <v>5.4851292052657243E-2</v>
      </c>
      <c r="E155" s="262">
        <v>9</v>
      </c>
      <c r="F155" s="262">
        <v>0</v>
      </c>
      <c r="G155" s="262">
        <v>0</v>
      </c>
      <c r="H155" s="262">
        <v>0</v>
      </c>
    </row>
    <row r="156" spans="2:8" ht="24">
      <c r="B156" s="259" t="s">
        <v>1051</v>
      </c>
      <c r="C156" s="260">
        <v>1</v>
      </c>
      <c r="D156" s="261">
        <v>6.094588005850804E-3</v>
      </c>
      <c r="E156" s="262">
        <v>1</v>
      </c>
      <c r="F156" s="262">
        <v>0</v>
      </c>
      <c r="G156" s="262">
        <v>0</v>
      </c>
      <c r="H156" s="262">
        <v>0</v>
      </c>
    </row>
    <row r="157" spans="2:8" ht="24">
      <c r="B157" s="259" t="s">
        <v>646</v>
      </c>
      <c r="C157" s="260">
        <v>14</v>
      </c>
      <c r="D157" s="261">
        <v>8.5324232081911269E-2</v>
      </c>
      <c r="E157" s="262">
        <v>14</v>
      </c>
      <c r="F157" s="262">
        <v>0</v>
      </c>
      <c r="G157" s="262">
        <v>0</v>
      </c>
      <c r="H157" s="262">
        <v>0</v>
      </c>
    </row>
    <row r="158" spans="2:8" ht="36">
      <c r="B158" s="259" t="s">
        <v>647</v>
      </c>
      <c r="C158" s="260">
        <v>1</v>
      </c>
      <c r="D158" s="261">
        <v>6.094588005850804E-3</v>
      </c>
      <c r="E158" s="262">
        <v>1</v>
      </c>
      <c r="F158" s="262">
        <v>0</v>
      </c>
      <c r="G158" s="262">
        <v>0</v>
      </c>
      <c r="H158" s="262">
        <v>0</v>
      </c>
    </row>
    <row r="159" spans="2:8" ht="36">
      <c r="B159" s="259" t="s">
        <v>648</v>
      </c>
      <c r="C159" s="260">
        <v>7</v>
      </c>
      <c r="D159" s="261">
        <v>4.2662116040955635E-2</v>
      </c>
      <c r="E159" s="262">
        <v>7</v>
      </c>
      <c r="F159" s="262">
        <v>0</v>
      </c>
      <c r="G159" s="262">
        <v>0</v>
      </c>
      <c r="H159" s="262">
        <v>0</v>
      </c>
    </row>
    <row r="160" spans="2:8" ht="36">
      <c r="B160" s="259" t="s">
        <v>649</v>
      </c>
      <c r="C160" s="260">
        <v>80</v>
      </c>
      <c r="D160" s="261">
        <v>0.48756704046806437</v>
      </c>
      <c r="E160" s="262">
        <v>80</v>
      </c>
      <c r="F160" s="262">
        <v>0</v>
      </c>
      <c r="G160" s="262">
        <v>0</v>
      </c>
      <c r="H160" s="262">
        <v>0</v>
      </c>
    </row>
    <row r="161" spans="2:8" ht="24">
      <c r="B161" s="259" t="s">
        <v>650</v>
      </c>
      <c r="C161" s="260">
        <v>2</v>
      </c>
      <c r="D161" s="261">
        <v>1.2189176011701608E-2</v>
      </c>
      <c r="E161" s="262">
        <v>2</v>
      </c>
      <c r="F161" s="262">
        <v>0</v>
      </c>
      <c r="G161" s="262">
        <v>0</v>
      </c>
      <c r="H161" s="262">
        <v>0</v>
      </c>
    </row>
    <row r="162" spans="2:8" ht="36">
      <c r="B162" s="259" t="s">
        <v>651</v>
      </c>
      <c r="C162" s="260">
        <v>12</v>
      </c>
      <c r="D162" s="261">
        <v>7.3135056070209661E-2</v>
      </c>
      <c r="E162" s="262">
        <v>12</v>
      </c>
      <c r="F162" s="262">
        <v>0</v>
      </c>
      <c r="G162" s="262">
        <v>0</v>
      </c>
      <c r="H162" s="262">
        <v>0</v>
      </c>
    </row>
    <row r="163" spans="2:8" ht="24">
      <c r="B163" s="259" t="s">
        <v>652</v>
      </c>
      <c r="C163" s="260">
        <v>304</v>
      </c>
      <c r="D163" s="261">
        <v>1.8527547537786446</v>
      </c>
      <c r="E163" s="262">
        <v>304</v>
      </c>
      <c r="F163" s="262">
        <v>0</v>
      </c>
      <c r="G163" s="262">
        <v>0</v>
      </c>
      <c r="H163" s="262">
        <v>0</v>
      </c>
    </row>
    <row r="164" spans="2:8">
      <c r="B164" s="257" t="s">
        <v>704</v>
      </c>
      <c r="C164" s="161">
        <v>16408</v>
      </c>
      <c r="D164" s="263">
        <v>100</v>
      </c>
      <c r="E164" s="161">
        <v>16295</v>
      </c>
      <c r="F164" s="161">
        <v>88</v>
      </c>
      <c r="G164" s="161">
        <v>2</v>
      </c>
      <c r="H164" s="258">
        <v>23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topLeftCell="A16" workbookViewId="0">
      <selection activeCell="C38" sqref="C38"/>
    </sheetView>
  </sheetViews>
  <sheetFormatPr baseColWidth="10" defaultRowHeight="15"/>
  <cols>
    <col min="2" max="2" width="37.140625" customWidth="1"/>
    <col min="4" max="4" width="10" customWidth="1"/>
    <col min="5" max="6" width="9.140625" customWidth="1"/>
    <col min="7" max="7" width="8.7109375" customWidth="1"/>
    <col min="8" max="8" width="9.5703125" customWidth="1"/>
    <col min="9" max="9" width="8.5703125" customWidth="1"/>
    <col min="10" max="10" width="9" customWidth="1"/>
    <col min="11" max="11" width="9.5703125" customWidth="1"/>
    <col min="12" max="12" width="8.5703125" customWidth="1"/>
    <col min="13" max="13" width="8.42578125" customWidth="1"/>
  </cols>
  <sheetData>
    <row r="2" spans="1:13">
      <c r="A2" s="382"/>
      <c r="B2" s="483" t="s">
        <v>801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5"/>
    </row>
    <row r="3" spans="1:13" ht="144">
      <c r="B3" s="266" t="s">
        <v>792</v>
      </c>
      <c r="C3" s="167" t="s">
        <v>704</v>
      </c>
      <c r="D3" s="168" t="s">
        <v>653</v>
      </c>
      <c r="E3" s="168" t="s">
        <v>793</v>
      </c>
      <c r="F3" s="168" t="s">
        <v>794</v>
      </c>
      <c r="G3" s="168" t="s">
        <v>795</v>
      </c>
      <c r="H3" s="168" t="s">
        <v>796</v>
      </c>
      <c r="I3" s="168" t="s">
        <v>797</v>
      </c>
      <c r="J3" s="168" t="s">
        <v>798</v>
      </c>
      <c r="K3" s="168" t="s">
        <v>799</v>
      </c>
      <c r="L3" s="168" t="s">
        <v>800</v>
      </c>
      <c r="M3" s="168" t="s">
        <v>654</v>
      </c>
    </row>
    <row r="4" spans="1:13" ht="24.75" customHeight="1">
      <c r="B4" s="267" t="s">
        <v>655</v>
      </c>
      <c r="C4" s="265">
        <v>1076</v>
      </c>
      <c r="D4" s="163">
        <v>78</v>
      </c>
      <c r="E4" s="163">
        <v>4</v>
      </c>
      <c r="F4" s="163">
        <v>15</v>
      </c>
      <c r="G4" s="163">
        <v>43</v>
      </c>
      <c r="H4" s="163">
        <v>57</v>
      </c>
      <c r="I4" s="163">
        <v>182</v>
      </c>
      <c r="J4" s="163">
        <v>277</v>
      </c>
      <c r="K4" s="163">
        <v>369</v>
      </c>
      <c r="L4" s="163">
        <v>7</v>
      </c>
      <c r="M4" s="163">
        <v>44</v>
      </c>
    </row>
    <row r="5" spans="1:13" ht="36">
      <c r="B5" s="267" t="s">
        <v>656</v>
      </c>
      <c r="C5" s="265">
        <v>2769</v>
      </c>
      <c r="D5" s="163">
        <v>9</v>
      </c>
      <c r="E5" s="163">
        <v>2</v>
      </c>
      <c r="F5" s="163">
        <v>9</v>
      </c>
      <c r="G5" s="163">
        <v>64</v>
      </c>
      <c r="H5" s="163">
        <v>83</v>
      </c>
      <c r="I5" s="163">
        <v>1381</v>
      </c>
      <c r="J5" s="163">
        <v>548</v>
      </c>
      <c r="K5" s="163">
        <v>656</v>
      </c>
      <c r="L5" s="163">
        <v>6</v>
      </c>
      <c r="M5" s="163">
        <v>11</v>
      </c>
    </row>
    <row r="6" spans="1:13" ht="24">
      <c r="B6" s="267" t="s">
        <v>657</v>
      </c>
      <c r="C6" s="265">
        <v>933</v>
      </c>
      <c r="D6" s="163">
        <v>1</v>
      </c>
      <c r="E6" s="163">
        <v>2</v>
      </c>
      <c r="F6" s="163">
        <v>0</v>
      </c>
      <c r="G6" s="163">
        <v>40</v>
      </c>
      <c r="H6" s="163">
        <v>20</v>
      </c>
      <c r="I6" s="163">
        <v>505</v>
      </c>
      <c r="J6" s="163">
        <v>175</v>
      </c>
      <c r="K6" s="163">
        <v>186</v>
      </c>
      <c r="L6" s="163">
        <v>1</v>
      </c>
      <c r="M6" s="163">
        <v>3</v>
      </c>
    </row>
    <row r="7" spans="1:13" ht="36">
      <c r="B7" s="267" t="s">
        <v>658</v>
      </c>
      <c r="C7" s="265">
        <v>21</v>
      </c>
      <c r="D7" s="163">
        <v>0</v>
      </c>
      <c r="E7" s="163">
        <v>0</v>
      </c>
      <c r="F7" s="163">
        <v>2</v>
      </c>
      <c r="G7" s="163">
        <v>1</v>
      </c>
      <c r="H7" s="163">
        <v>0</v>
      </c>
      <c r="I7" s="163">
        <v>6</v>
      </c>
      <c r="J7" s="163">
        <v>4</v>
      </c>
      <c r="K7" s="163">
        <v>7</v>
      </c>
      <c r="L7" s="163">
        <v>0</v>
      </c>
      <c r="M7" s="163">
        <v>1</v>
      </c>
    </row>
    <row r="8" spans="1:13" ht="36">
      <c r="B8" s="267" t="s">
        <v>659</v>
      </c>
      <c r="C8" s="265">
        <v>109</v>
      </c>
      <c r="D8" s="163">
        <v>0</v>
      </c>
      <c r="E8" s="163">
        <v>1</v>
      </c>
      <c r="F8" s="163">
        <v>10</v>
      </c>
      <c r="G8" s="163">
        <v>11</v>
      </c>
      <c r="H8" s="163">
        <v>15</v>
      </c>
      <c r="I8" s="163">
        <v>10</v>
      </c>
      <c r="J8" s="163">
        <v>19</v>
      </c>
      <c r="K8" s="163">
        <v>42</v>
      </c>
      <c r="L8" s="163">
        <v>0</v>
      </c>
      <c r="M8" s="163">
        <v>1</v>
      </c>
    </row>
    <row r="9" spans="1:13" ht="24">
      <c r="B9" s="267" t="s">
        <v>660</v>
      </c>
      <c r="C9" s="265">
        <v>63</v>
      </c>
      <c r="D9" s="163">
        <v>0</v>
      </c>
      <c r="E9" s="163">
        <v>1</v>
      </c>
      <c r="F9" s="163">
        <v>3</v>
      </c>
      <c r="G9" s="163">
        <v>7</v>
      </c>
      <c r="H9" s="163">
        <v>15</v>
      </c>
      <c r="I9" s="163">
        <v>2</v>
      </c>
      <c r="J9" s="163">
        <v>7</v>
      </c>
      <c r="K9" s="163">
        <v>28</v>
      </c>
      <c r="L9" s="163">
        <v>0</v>
      </c>
      <c r="M9" s="163">
        <v>0</v>
      </c>
    </row>
    <row r="10" spans="1:13" ht="24">
      <c r="B10" s="267" t="s">
        <v>661</v>
      </c>
      <c r="C10" s="265">
        <v>1265</v>
      </c>
      <c r="D10" s="163">
        <v>8</v>
      </c>
      <c r="E10" s="163">
        <v>2</v>
      </c>
      <c r="F10" s="163">
        <v>13</v>
      </c>
      <c r="G10" s="163">
        <v>35</v>
      </c>
      <c r="H10" s="163">
        <v>573</v>
      </c>
      <c r="I10" s="163">
        <v>41</v>
      </c>
      <c r="J10" s="163">
        <v>234</v>
      </c>
      <c r="K10" s="163">
        <v>334</v>
      </c>
      <c r="L10" s="163">
        <v>4</v>
      </c>
      <c r="M10" s="163">
        <v>21</v>
      </c>
    </row>
    <row r="11" spans="1:13" ht="24">
      <c r="B11" s="267" t="s">
        <v>662</v>
      </c>
      <c r="C11" s="265">
        <v>292</v>
      </c>
      <c r="D11" s="163">
        <v>1</v>
      </c>
      <c r="E11" s="163">
        <v>5</v>
      </c>
      <c r="F11" s="163">
        <v>16</v>
      </c>
      <c r="G11" s="163">
        <v>19</v>
      </c>
      <c r="H11" s="163">
        <v>123</v>
      </c>
      <c r="I11" s="163">
        <v>5</v>
      </c>
      <c r="J11" s="163">
        <v>43</v>
      </c>
      <c r="K11" s="163">
        <v>74</v>
      </c>
      <c r="L11" s="163">
        <v>2</v>
      </c>
      <c r="M11" s="163">
        <v>4</v>
      </c>
    </row>
    <row r="12" spans="1:13" ht="36">
      <c r="B12" s="267" t="s">
        <v>663</v>
      </c>
      <c r="C12" s="265">
        <v>145</v>
      </c>
      <c r="D12" s="163">
        <v>1</v>
      </c>
      <c r="E12" s="163">
        <v>1</v>
      </c>
      <c r="F12" s="163">
        <v>3</v>
      </c>
      <c r="G12" s="163">
        <v>4</v>
      </c>
      <c r="H12" s="163">
        <v>52</v>
      </c>
      <c r="I12" s="163">
        <v>4</v>
      </c>
      <c r="J12" s="163">
        <v>25</v>
      </c>
      <c r="K12" s="163">
        <v>52</v>
      </c>
      <c r="L12" s="163">
        <v>0</v>
      </c>
      <c r="M12" s="163">
        <v>3</v>
      </c>
    </row>
    <row r="13" spans="1:13" ht="24">
      <c r="B13" s="267" t="s">
        <v>664</v>
      </c>
      <c r="C13" s="265">
        <v>295</v>
      </c>
      <c r="D13" s="163">
        <v>3</v>
      </c>
      <c r="E13" s="163">
        <v>1</v>
      </c>
      <c r="F13" s="163">
        <v>4</v>
      </c>
      <c r="G13" s="163">
        <v>9</v>
      </c>
      <c r="H13" s="163">
        <v>60</v>
      </c>
      <c r="I13" s="163">
        <v>56</v>
      </c>
      <c r="J13" s="163">
        <v>65</v>
      </c>
      <c r="K13" s="163">
        <v>90</v>
      </c>
      <c r="L13" s="163">
        <v>0</v>
      </c>
      <c r="M13" s="163">
        <v>7</v>
      </c>
    </row>
    <row r="14" spans="1:13">
      <c r="B14" s="267" t="s">
        <v>665</v>
      </c>
      <c r="C14" s="265">
        <v>450</v>
      </c>
      <c r="D14" s="163">
        <v>0</v>
      </c>
      <c r="E14" s="163">
        <v>1</v>
      </c>
      <c r="F14" s="163">
        <v>23</v>
      </c>
      <c r="G14" s="163">
        <v>19</v>
      </c>
      <c r="H14" s="163">
        <v>137</v>
      </c>
      <c r="I14" s="163">
        <v>13</v>
      </c>
      <c r="J14" s="163">
        <v>124</v>
      </c>
      <c r="K14" s="163">
        <v>119</v>
      </c>
      <c r="L14" s="163">
        <v>1</v>
      </c>
      <c r="M14" s="163">
        <v>13</v>
      </c>
    </row>
    <row r="15" spans="1:13" ht="24">
      <c r="B15" s="267" t="s">
        <v>666</v>
      </c>
      <c r="C15" s="265">
        <v>1779</v>
      </c>
      <c r="D15" s="163">
        <v>4</v>
      </c>
      <c r="E15" s="163">
        <v>2</v>
      </c>
      <c r="F15" s="163">
        <v>15</v>
      </c>
      <c r="G15" s="163">
        <v>138</v>
      </c>
      <c r="H15" s="163">
        <v>324</v>
      </c>
      <c r="I15" s="163">
        <v>135</v>
      </c>
      <c r="J15" s="163">
        <v>335</v>
      </c>
      <c r="K15" s="163">
        <v>805</v>
      </c>
      <c r="L15" s="163">
        <v>6</v>
      </c>
      <c r="M15" s="163">
        <v>15</v>
      </c>
    </row>
    <row r="16" spans="1:13">
      <c r="B16" s="267" t="s">
        <v>667</v>
      </c>
      <c r="C16" s="265">
        <v>1059</v>
      </c>
      <c r="D16" s="163">
        <v>1</v>
      </c>
      <c r="E16" s="163">
        <v>2</v>
      </c>
      <c r="F16" s="163">
        <v>10</v>
      </c>
      <c r="G16" s="163">
        <v>23</v>
      </c>
      <c r="H16" s="163">
        <v>416</v>
      </c>
      <c r="I16" s="163">
        <v>174</v>
      </c>
      <c r="J16" s="163">
        <v>237</v>
      </c>
      <c r="K16" s="163">
        <v>155</v>
      </c>
      <c r="L16" s="163">
        <v>19</v>
      </c>
      <c r="M16" s="163">
        <v>22</v>
      </c>
    </row>
    <row r="17" spans="1:13" ht="24">
      <c r="B17" s="267" t="s">
        <v>668</v>
      </c>
      <c r="C17" s="265">
        <v>22</v>
      </c>
      <c r="D17" s="163">
        <v>0</v>
      </c>
      <c r="E17" s="163">
        <v>0</v>
      </c>
      <c r="F17" s="163">
        <v>0</v>
      </c>
      <c r="G17" s="163">
        <v>0</v>
      </c>
      <c r="H17" s="163">
        <v>0</v>
      </c>
      <c r="I17" s="163">
        <v>1</v>
      </c>
      <c r="J17" s="163">
        <v>7</v>
      </c>
      <c r="K17" s="163">
        <v>14</v>
      </c>
      <c r="L17" s="163">
        <v>0</v>
      </c>
      <c r="M17" s="163">
        <v>0</v>
      </c>
    </row>
    <row r="18" spans="1:13" ht="36">
      <c r="B18" s="267" t="s">
        <v>669</v>
      </c>
      <c r="C18" s="265">
        <v>4081</v>
      </c>
      <c r="D18" s="163">
        <v>7</v>
      </c>
      <c r="E18" s="163">
        <v>7</v>
      </c>
      <c r="F18" s="163">
        <v>149</v>
      </c>
      <c r="G18" s="163">
        <v>347</v>
      </c>
      <c r="H18" s="162">
        <v>559</v>
      </c>
      <c r="I18" s="162">
        <v>242</v>
      </c>
      <c r="J18" s="162">
        <v>572</v>
      </c>
      <c r="K18" s="162">
        <v>2154</v>
      </c>
      <c r="L18" s="163">
        <v>12</v>
      </c>
      <c r="M18" s="163">
        <v>32</v>
      </c>
    </row>
    <row r="19" spans="1:13" ht="24">
      <c r="B19" s="267" t="s">
        <v>670</v>
      </c>
      <c r="C19" s="265">
        <v>140</v>
      </c>
      <c r="D19" s="163">
        <v>2</v>
      </c>
      <c r="E19" s="163">
        <v>2</v>
      </c>
      <c r="F19" s="163">
        <v>68</v>
      </c>
      <c r="G19" s="163">
        <v>14</v>
      </c>
      <c r="H19" s="162">
        <v>19</v>
      </c>
      <c r="I19" s="162">
        <v>12</v>
      </c>
      <c r="J19" s="162">
        <v>10</v>
      </c>
      <c r="K19" s="162">
        <v>8</v>
      </c>
      <c r="L19" s="163">
        <v>0</v>
      </c>
      <c r="M19" s="163">
        <v>5</v>
      </c>
    </row>
    <row r="20" spans="1:13" ht="24">
      <c r="B20" s="267" t="s">
        <v>671</v>
      </c>
      <c r="C20" s="265">
        <v>24</v>
      </c>
      <c r="D20" s="163">
        <v>0</v>
      </c>
      <c r="E20" s="163">
        <v>0</v>
      </c>
      <c r="F20" s="163">
        <v>2</v>
      </c>
      <c r="G20" s="163">
        <v>1</v>
      </c>
      <c r="H20" s="162">
        <v>3</v>
      </c>
      <c r="I20" s="162">
        <v>2</v>
      </c>
      <c r="J20" s="162">
        <v>5</v>
      </c>
      <c r="K20" s="162">
        <v>10</v>
      </c>
      <c r="L20" s="163">
        <v>0</v>
      </c>
      <c r="M20" s="163">
        <v>1</v>
      </c>
    </row>
    <row r="21" spans="1:13" ht="36">
      <c r="B21" s="267" t="s">
        <v>672</v>
      </c>
      <c r="C21" s="265">
        <v>347</v>
      </c>
      <c r="D21" s="163">
        <v>0</v>
      </c>
      <c r="E21" s="163">
        <v>1</v>
      </c>
      <c r="F21" s="163">
        <v>1</v>
      </c>
      <c r="G21" s="163">
        <v>20</v>
      </c>
      <c r="H21" s="162">
        <v>30</v>
      </c>
      <c r="I21" s="162">
        <v>48</v>
      </c>
      <c r="J21" s="162">
        <v>98</v>
      </c>
      <c r="K21" s="162">
        <v>144</v>
      </c>
      <c r="L21" s="163">
        <v>3</v>
      </c>
      <c r="M21" s="163">
        <v>2</v>
      </c>
    </row>
    <row r="22" spans="1:13">
      <c r="A22" s="264"/>
      <c r="B22" s="267" t="s">
        <v>399</v>
      </c>
      <c r="C22" s="265">
        <v>2</v>
      </c>
      <c r="D22" s="163">
        <v>0</v>
      </c>
      <c r="E22" s="163">
        <v>0</v>
      </c>
      <c r="F22" s="163">
        <v>0</v>
      </c>
      <c r="G22" s="163">
        <v>0</v>
      </c>
      <c r="H22" s="162">
        <v>0</v>
      </c>
      <c r="I22" s="162">
        <v>1</v>
      </c>
      <c r="J22" s="162">
        <v>0</v>
      </c>
      <c r="K22" s="162">
        <v>0</v>
      </c>
      <c r="L22" s="163">
        <v>1</v>
      </c>
      <c r="M22" s="163">
        <v>0</v>
      </c>
    </row>
    <row r="23" spans="1:13" ht="24">
      <c r="B23" s="267" t="s">
        <v>673</v>
      </c>
      <c r="C23" s="265">
        <v>1106</v>
      </c>
      <c r="D23" s="163">
        <v>4</v>
      </c>
      <c r="E23" s="163">
        <v>1</v>
      </c>
      <c r="F23" s="163">
        <v>6</v>
      </c>
      <c r="G23" s="163">
        <v>25</v>
      </c>
      <c r="H23" s="162">
        <v>59</v>
      </c>
      <c r="I23" s="162">
        <v>101</v>
      </c>
      <c r="J23" s="162">
        <v>234</v>
      </c>
      <c r="K23" s="162">
        <v>497</v>
      </c>
      <c r="L23" s="163">
        <v>165</v>
      </c>
      <c r="M23" s="163">
        <v>14</v>
      </c>
    </row>
    <row r="24" spans="1:13" ht="24">
      <c r="B24" s="267" t="s">
        <v>674</v>
      </c>
      <c r="C24" s="265">
        <v>25</v>
      </c>
      <c r="D24" s="163">
        <v>0</v>
      </c>
      <c r="E24" s="163">
        <v>0</v>
      </c>
      <c r="F24" s="163">
        <v>2</v>
      </c>
      <c r="G24" s="163">
        <v>0</v>
      </c>
      <c r="H24" s="162">
        <v>2</v>
      </c>
      <c r="I24" s="162">
        <v>6</v>
      </c>
      <c r="J24" s="162">
        <v>3</v>
      </c>
      <c r="K24" s="162">
        <v>11</v>
      </c>
      <c r="L24" s="163">
        <v>0</v>
      </c>
      <c r="M24" s="163">
        <v>1</v>
      </c>
    </row>
    <row r="25" spans="1:13" ht="24">
      <c r="B25" s="267" t="s">
        <v>675</v>
      </c>
      <c r="C25" s="265">
        <v>101</v>
      </c>
      <c r="D25" s="163">
        <v>2</v>
      </c>
      <c r="E25" s="163">
        <v>4</v>
      </c>
      <c r="F25" s="163">
        <v>1</v>
      </c>
      <c r="G25" s="163">
        <v>10</v>
      </c>
      <c r="H25" s="162">
        <v>10</v>
      </c>
      <c r="I25" s="162">
        <v>40</v>
      </c>
      <c r="J25" s="162">
        <v>13</v>
      </c>
      <c r="K25" s="162">
        <v>17</v>
      </c>
      <c r="L25" s="163">
        <v>1</v>
      </c>
      <c r="M25" s="163">
        <v>3</v>
      </c>
    </row>
    <row r="26" spans="1:13" ht="24">
      <c r="B26" s="267" t="s">
        <v>676</v>
      </c>
      <c r="C26" s="265">
        <v>304</v>
      </c>
      <c r="D26" s="163">
        <v>10</v>
      </c>
      <c r="E26" s="163">
        <v>3</v>
      </c>
      <c r="F26" s="163">
        <v>9</v>
      </c>
      <c r="G26" s="163">
        <v>16</v>
      </c>
      <c r="H26" s="162">
        <v>31</v>
      </c>
      <c r="I26" s="162">
        <v>49</v>
      </c>
      <c r="J26" s="162">
        <v>72</v>
      </c>
      <c r="K26" s="162">
        <v>93</v>
      </c>
      <c r="L26" s="163">
        <v>2</v>
      </c>
      <c r="M26" s="163">
        <v>19</v>
      </c>
    </row>
    <row r="27" spans="1:13">
      <c r="B27" s="164" t="s">
        <v>741</v>
      </c>
      <c r="C27" s="165">
        <v>16408</v>
      </c>
      <c r="D27" s="166">
        <v>131</v>
      </c>
      <c r="E27" s="166">
        <v>42</v>
      </c>
      <c r="F27" s="166">
        <v>361</v>
      </c>
      <c r="G27" s="166">
        <v>846</v>
      </c>
      <c r="H27" s="165">
        <v>2588</v>
      </c>
      <c r="I27" s="165">
        <v>3016</v>
      </c>
      <c r="J27" s="165">
        <v>3107</v>
      </c>
      <c r="K27" s="165">
        <v>5865</v>
      </c>
      <c r="L27" s="166">
        <v>230</v>
      </c>
      <c r="M27" s="166">
        <v>222</v>
      </c>
    </row>
  </sheetData>
  <mergeCells count="1">
    <mergeCell ref="B2:M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2" sqref="A2"/>
    </sheetView>
  </sheetViews>
  <sheetFormatPr baseColWidth="10" defaultRowHeight="15"/>
  <cols>
    <col min="2" max="2" width="35" customWidth="1"/>
  </cols>
  <sheetData>
    <row r="1" spans="1:8">
      <c r="B1" s="6"/>
      <c r="C1" s="6"/>
      <c r="D1" s="6"/>
      <c r="E1" s="6"/>
      <c r="F1" s="6"/>
      <c r="G1" s="6"/>
      <c r="H1" s="6"/>
    </row>
    <row r="2" spans="1:8">
      <c r="A2" s="412"/>
      <c r="B2" s="486" t="s">
        <v>802</v>
      </c>
      <c r="C2" s="487"/>
      <c r="D2" s="487"/>
      <c r="E2" s="487"/>
      <c r="F2" s="487"/>
      <c r="G2" s="487"/>
      <c r="H2" s="488"/>
    </row>
    <row r="3" spans="1:8">
      <c r="B3" s="339" t="s">
        <v>803</v>
      </c>
      <c r="C3" s="332" t="s">
        <v>708</v>
      </c>
      <c r="D3" s="332" t="s">
        <v>709</v>
      </c>
      <c r="E3" s="321" t="s">
        <v>1</v>
      </c>
      <c r="F3" s="321" t="s">
        <v>2</v>
      </c>
      <c r="G3" s="321" t="s">
        <v>3</v>
      </c>
      <c r="H3" s="321" t="s">
        <v>4</v>
      </c>
    </row>
    <row r="4" spans="1:8" ht="24">
      <c r="B4" s="269" t="s">
        <v>677</v>
      </c>
      <c r="C4" s="268">
        <v>187</v>
      </c>
      <c r="D4" s="169">
        <v>1.1396879570941005</v>
      </c>
      <c r="E4" s="170">
        <v>184</v>
      </c>
      <c r="F4" s="171">
        <v>1</v>
      </c>
      <c r="G4" s="171">
        <v>0</v>
      </c>
      <c r="H4" s="171">
        <v>2</v>
      </c>
    </row>
    <row r="5" spans="1:8">
      <c r="B5" s="269" t="s">
        <v>678</v>
      </c>
      <c r="C5" s="268">
        <v>7166</v>
      </c>
      <c r="D5" s="169">
        <v>43.673817649926868</v>
      </c>
      <c r="E5" s="170">
        <v>7162</v>
      </c>
      <c r="F5" s="171">
        <v>4</v>
      </c>
      <c r="G5" s="171">
        <v>0</v>
      </c>
      <c r="H5" s="171">
        <v>0</v>
      </c>
    </row>
    <row r="6" spans="1:8">
      <c r="B6" s="269" t="s">
        <v>679</v>
      </c>
      <c r="C6" s="268">
        <v>1158</v>
      </c>
      <c r="D6" s="169">
        <v>7.0575329107752314</v>
      </c>
      <c r="E6" s="170">
        <v>1111</v>
      </c>
      <c r="F6" s="171">
        <v>46</v>
      </c>
      <c r="G6" s="171">
        <v>1</v>
      </c>
      <c r="H6" s="171">
        <v>0</v>
      </c>
    </row>
    <row r="7" spans="1:8">
      <c r="B7" s="269" t="s">
        <v>680</v>
      </c>
      <c r="C7" s="268">
        <v>6025</v>
      </c>
      <c r="D7" s="169">
        <v>36.719892735251101</v>
      </c>
      <c r="E7" s="170">
        <v>6023</v>
      </c>
      <c r="F7" s="171">
        <v>2</v>
      </c>
      <c r="G7" s="171">
        <v>0</v>
      </c>
      <c r="H7" s="171">
        <v>0</v>
      </c>
    </row>
    <row r="8" spans="1:8" ht="24">
      <c r="B8" s="269" t="s">
        <v>681</v>
      </c>
      <c r="C8" s="268">
        <v>32</v>
      </c>
      <c r="D8" s="169">
        <v>0.19502681618722573</v>
      </c>
      <c r="E8" s="170">
        <v>26</v>
      </c>
      <c r="F8" s="171">
        <v>6</v>
      </c>
      <c r="G8" s="171">
        <v>0</v>
      </c>
      <c r="H8" s="171">
        <v>0</v>
      </c>
    </row>
    <row r="9" spans="1:8">
      <c r="B9" s="269" t="s">
        <v>682</v>
      </c>
      <c r="C9" s="268">
        <v>1087</v>
      </c>
      <c r="D9" s="169">
        <v>6.6248171623598253</v>
      </c>
      <c r="E9" s="170">
        <v>1078</v>
      </c>
      <c r="F9" s="171">
        <v>5</v>
      </c>
      <c r="G9" s="171">
        <v>0</v>
      </c>
      <c r="H9" s="171">
        <v>4</v>
      </c>
    </row>
    <row r="10" spans="1:8" ht="24">
      <c r="B10" s="269" t="s">
        <v>683</v>
      </c>
      <c r="C10" s="268">
        <v>175</v>
      </c>
      <c r="D10" s="169">
        <v>1.0665529010238908</v>
      </c>
      <c r="E10" s="170">
        <v>172</v>
      </c>
      <c r="F10" s="171">
        <v>2</v>
      </c>
      <c r="G10" s="171">
        <v>0</v>
      </c>
      <c r="H10" s="171">
        <v>1</v>
      </c>
    </row>
    <row r="11" spans="1:8">
      <c r="B11" s="269" t="s">
        <v>684</v>
      </c>
      <c r="C11" s="268">
        <v>39</v>
      </c>
      <c r="D11" s="169">
        <v>0.23768893222818138</v>
      </c>
      <c r="E11" s="170">
        <v>39</v>
      </c>
      <c r="F11" s="171">
        <v>0</v>
      </c>
      <c r="G11" s="171">
        <v>0</v>
      </c>
      <c r="H11" s="171">
        <v>0</v>
      </c>
    </row>
    <row r="12" spans="1:8">
      <c r="B12" s="269" t="s">
        <v>685</v>
      </c>
      <c r="C12" s="268">
        <v>6</v>
      </c>
      <c r="D12" s="169">
        <v>3.6567528035104831E-2</v>
      </c>
      <c r="E12" s="170">
        <v>6</v>
      </c>
      <c r="F12" s="171">
        <v>0</v>
      </c>
      <c r="G12" s="171">
        <v>0</v>
      </c>
      <c r="H12" s="171">
        <v>0</v>
      </c>
    </row>
    <row r="13" spans="1:8" ht="24">
      <c r="B13" s="269" t="s">
        <v>686</v>
      </c>
      <c r="C13" s="268">
        <v>16</v>
      </c>
      <c r="D13" s="169">
        <v>9.7513408093612863E-2</v>
      </c>
      <c r="E13" s="170">
        <v>16</v>
      </c>
      <c r="F13" s="171">
        <v>0</v>
      </c>
      <c r="G13" s="171">
        <v>0</v>
      </c>
      <c r="H13" s="171">
        <v>0</v>
      </c>
    </row>
    <row r="14" spans="1:8" ht="24">
      <c r="B14" s="269" t="s">
        <v>687</v>
      </c>
      <c r="C14" s="268">
        <v>8</v>
      </c>
      <c r="D14" s="169">
        <v>4.8756704046806432E-2</v>
      </c>
      <c r="E14" s="170">
        <v>7</v>
      </c>
      <c r="F14" s="171">
        <v>0</v>
      </c>
      <c r="G14" s="171">
        <v>1</v>
      </c>
      <c r="H14" s="171">
        <v>0</v>
      </c>
    </row>
    <row r="15" spans="1:8">
      <c r="B15" s="269" t="s">
        <v>688</v>
      </c>
      <c r="C15" s="268">
        <v>54</v>
      </c>
      <c r="D15" s="169">
        <v>0.32910775231594347</v>
      </c>
      <c r="E15" s="170">
        <v>50</v>
      </c>
      <c r="F15" s="171">
        <v>3</v>
      </c>
      <c r="G15" s="171">
        <v>0</v>
      </c>
      <c r="H15" s="171">
        <v>1</v>
      </c>
    </row>
    <row r="16" spans="1:8">
      <c r="B16" s="269" t="s">
        <v>689</v>
      </c>
      <c r="C16" s="268">
        <v>178</v>
      </c>
      <c r="D16" s="169">
        <v>1.0848366650414432</v>
      </c>
      <c r="E16" s="170">
        <v>165</v>
      </c>
      <c r="F16" s="171">
        <v>6</v>
      </c>
      <c r="G16" s="171">
        <v>0</v>
      </c>
      <c r="H16" s="171">
        <v>7</v>
      </c>
    </row>
    <row r="17" spans="2:8" ht="24">
      <c r="B17" s="269" t="s">
        <v>690</v>
      </c>
      <c r="C17" s="268">
        <v>34</v>
      </c>
      <c r="D17" s="169">
        <v>0.20721599219892736</v>
      </c>
      <c r="E17" s="170">
        <v>15</v>
      </c>
      <c r="F17" s="171">
        <v>12</v>
      </c>
      <c r="G17" s="171">
        <v>0</v>
      </c>
      <c r="H17" s="171">
        <v>7</v>
      </c>
    </row>
    <row r="18" spans="2:8" ht="24">
      <c r="B18" s="269" t="s">
        <v>691</v>
      </c>
      <c r="C18" s="268">
        <v>243</v>
      </c>
      <c r="D18" s="169">
        <v>1.4809848854217453</v>
      </c>
      <c r="E18" s="170">
        <v>241</v>
      </c>
      <c r="F18" s="171">
        <v>1</v>
      </c>
      <c r="G18" s="171">
        <v>0</v>
      </c>
      <c r="H18" s="171">
        <v>1</v>
      </c>
    </row>
    <row r="19" spans="2:8">
      <c r="B19" s="172" t="s">
        <v>704</v>
      </c>
      <c r="C19" s="173">
        <v>16408</v>
      </c>
      <c r="D19" s="174">
        <v>100</v>
      </c>
      <c r="E19" s="173">
        <v>16295</v>
      </c>
      <c r="F19" s="175">
        <v>88</v>
      </c>
      <c r="G19" s="175">
        <v>2</v>
      </c>
      <c r="H19" s="175">
        <v>23</v>
      </c>
    </row>
    <row r="20" spans="2:8">
      <c r="B20" s="270"/>
      <c r="C20" s="271"/>
      <c r="D20" s="272"/>
      <c r="E20" s="271"/>
      <c r="F20" s="273"/>
      <c r="G20" s="273"/>
      <c r="H20" s="273"/>
    </row>
  </sheetData>
  <sortState ref="A27:C41">
    <sortCondition descending="1" ref="A27"/>
  </sortState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Normal="100" workbookViewId="0">
      <selection activeCell="A2" sqref="A2"/>
    </sheetView>
  </sheetViews>
  <sheetFormatPr baseColWidth="10" defaultRowHeight="15"/>
  <cols>
    <col min="1" max="1" width="15.7109375" customWidth="1"/>
    <col min="2" max="2" width="33" customWidth="1"/>
    <col min="9" max="9" width="12" bestFit="1" customWidth="1"/>
  </cols>
  <sheetData>
    <row r="1" spans="1:8">
      <c r="B1" s="7"/>
      <c r="C1" s="7"/>
      <c r="D1" s="7"/>
      <c r="E1" s="7"/>
      <c r="F1" s="7"/>
      <c r="G1" s="7"/>
      <c r="H1" s="7"/>
    </row>
    <row r="2" spans="1:8">
      <c r="A2" s="412"/>
      <c r="B2" s="489" t="s">
        <v>805</v>
      </c>
      <c r="C2" s="490"/>
      <c r="D2" s="490"/>
      <c r="E2" s="490"/>
      <c r="F2" s="490"/>
      <c r="G2" s="490"/>
      <c r="H2" s="491"/>
    </row>
    <row r="3" spans="1:8">
      <c r="B3" s="340" t="s">
        <v>806</v>
      </c>
      <c r="C3" s="341" t="s">
        <v>0</v>
      </c>
      <c r="D3" s="342" t="s">
        <v>709</v>
      </c>
      <c r="E3" s="343" t="s">
        <v>1</v>
      </c>
      <c r="F3" s="343" t="s">
        <v>2</v>
      </c>
      <c r="G3" s="343" t="s">
        <v>3</v>
      </c>
      <c r="H3" s="343" t="s">
        <v>4</v>
      </c>
    </row>
    <row r="4" spans="1:8" ht="24">
      <c r="B4" s="275" t="s">
        <v>692</v>
      </c>
      <c r="C4" s="274">
        <v>27</v>
      </c>
      <c r="D4" s="169">
        <v>0.16455387615797173</v>
      </c>
      <c r="E4" s="176">
        <v>24</v>
      </c>
      <c r="F4" s="177">
        <v>1</v>
      </c>
      <c r="G4" s="177">
        <v>0</v>
      </c>
      <c r="H4" s="177">
        <v>2</v>
      </c>
    </row>
    <row r="5" spans="1:8">
      <c r="B5" s="275" t="s">
        <v>693</v>
      </c>
      <c r="C5" s="274">
        <v>1004</v>
      </c>
      <c r="D5" s="169">
        <v>6.118966357874208</v>
      </c>
      <c r="E5" s="176">
        <v>991</v>
      </c>
      <c r="F5" s="177">
        <v>9</v>
      </c>
      <c r="G5" s="177">
        <v>0</v>
      </c>
      <c r="H5" s="177">
        <v>4</v>
      </c>
    </row>
    <row r="6" spans="1:8" ht="24">
      <c r="B6" s="275" t="s">
        <v>694</v>
      </c>
      <c r="C6" s="274">
        <v>577</v>
      </c>
      <c r="D6" s="169">
        <v>3.5165772793759138</v>
      </c>
      <c r="E6" s="176">
        <v>576</v>
      </c>
      <c r="F6" s="177">
        <v>0</v>
      </c>
      <c r="G6" s="177">
        <v>1</v>
      </c>
      <c r="H6" s="177">
        <v>0</v>
      </c>
    </row>
    <row r="7" spans="1:8" ht="24">
      <c r="B7" s="275" t="s">
        <v>695</v>
      </c>
      <c r="C7" s="274">
        <v>2854</v>
      </c>
      <c r="D7" s="169">
        <v>17.393954168698194</v>
      </c>
      <c r="E7" s="176">
        <v>2848</v>
      </c>
      <c r="F7" s="177">
        <v>6</v>
      </c>
      <c r="G7" s="177">
        <v>0</v>
      </c>
      <c r="H7" s="177">
        <v>0</v>
      </c>
    </row>
    <row r="8" spans="1:8" ht="24">
      <c r="B8" s="275" t="s">
        <v>696</v>
      </c>
      <c r="C8" s="274">
        <v>622</v>
      </c>
      <c r="D8" s="169">
        <v>3.7908337396392002</v>
      </c>
      <c r="E8" s="176">
        <v>605</v>
      </c>
      <c r="F8" s="177">
        <v>10</v>
      </c>
      <c r="G8" s="177">
        <v>0</v>
      </c>
      <c r="H8" s="177">
        <v>7</v>
      </c>
    </row>
    <row r="9" spans="1:8" ht="24">
      <c r="B9" s="275" t="s">
        <v>697</v>
      </c>
      <c r="C9" s="274">
        <v>5911</v>
      </c>
      <c r="D9" s="169">
        <v>36.02510970258411</v>
      </c>
      <c r="E9" s="176">
        <v>5890</v>
      </c>
      <c r="F9" s="177">
        <v>21</v>
      </c>
      <c r="G9" s="177">
        <v>0</v>
      </c>
      <c r="H9" s="177">
        <v>0</v>
      </c>
    </row>
    <row r="10" spans="1:8" ht="24">
      <c r="B10" s="275" t="s">
        <v>698</v>
      </c>
      <c r="C10" s="274">
        <v>4697</v>
      </c>
      <c r="D10" s="169">
        <v>28.62627986348123</v>
      </c>
      <c r="E10" s="176">
        <v>4669</v>
      </c>
      <c r="F10" s="177">
        <v>28</v>
      </c>
      <c r="G10" s="177">
        <v>0</v>
      </c>
      <c r="H10" s="177">
        <v>0</v>
      </c>
    </row>
    <row r="11" spans="1:8" ht="24">
      <c r="B11" s="275" t="s">
        <v>699</v>
      </c>
      <c r="C11" s="274">
        <v>500</v>
      </c>
      <c r="D11" s="169">
        <v>3.0472940029254025</v>
      </c>
      <c r="E11" s="176">
        <v>479</v>
      </c>
      <c r="F11" s="177">
        <v>12</v>
      </c>
      <c r="G11" s="177">
        <v>1</v>
      </c>
      <c r="H11" s="177">
        <v>8</v>
      </c>
    </row>
    <row r="12" spans="1:8" ht="24">
      <c r="B12" s="275" t="s">
        <v>700</v>
      </c>
      <c r="C12" s="274">
        <v>216</v>
      </c>
      <c r="D12" s="169">
        <v>1.3164310092637739</v>
      </c>
      <c r="E12" s="176">
        <v>213</v>
      </c>
      <c r="F12" s="177">
        <v>1</v>
      </c>
      <c r="G12" s="177">
        <v>0</v>
      </c>
      <c r="H12" s="177">
        <v>2</v>
      </c>
    </row>
    <row r="13" spans="1:8">
      <c r="B13" s="178" t="s">
        <v>704</v>
      </c>
      <c r="C13" s="179">
        <v>16408</v>
      </c>
      <c r="D13" s="174">
        <v>100</v>
      </c>
      <c r="E13" s="179">
        <v>16295</v>
      </c>
      <c r="F13" s="180">
        <v>88</v>
      </c>
      <c r="G13" s="180">
        <v>2</v>
      </c>
      <c r="H13" s="180">
        <v>23</v>
      </c>
    </row>
  </sheetData>
  <sortState ref="A22:C30">
    <sortCondition ref="A22"/>
  </sortState>
  <mergeCells count="1">
    <mergeCell ref="B2:H2"/>
  </mergeCells>
  <pageMargins left="0.25" right="0.25" top="0.75" bottom="0.75" header="0.3" footer="0.3"/>
  <pageSetup paperSize="9" scale="87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selection activeCell="A2" sqref="A2"/>
    </sheetView>
  </sheetViews>
  <sheetFormatPr baseColWidth="10" defaultRowHeight="15"/>
  <cols>
    <col min="1" max="1" width="14.7109375" customWidth="1"/>
    <col min="2" max="2" width="28" style="22" customWidth="1"/>
    <col min="4" max="4" width="10.140625" customWidth="1"/>
    <col min="5" max="5" width="9.7109375" customWidth="1"/>
    <col min="6" max="6" width="10.28515625" customWidth="1"/>
    <col min="7" max="7" width="9.5703125" customWidth="1"/>
    <col min="8" max="8" width="9.7109375" customWidth="1"/>
    <col min="9" max="9" width="10.28515625" customWidth="1"/>
    <col min="10" max="10" width="9.5703125" customWidth="1"/>
    <col min="11" max="11" width="9.42578125" customWidth="1"/>
    <col min="12" max="12" width="9.85546875" customWidth="1"/>
    <col min="13" max="14" width="9.5703125" customWidth="1"/>
    <col min="15" max="15" width="10" customWidth="1"/>
    <col min="16" max="16" width="9.85546875" customWidth="1"/>
    <col min="17" max="17" width="10.140625" customWidth="1"/>
    <col min="18" max="18" width="9.85546875" customWidth="1"/>
  </cols>
  <sheetData>
    <row r="1" spans="1:19">
      <c r="A1" s="291"/>
    </row>
    <row r="2" spans="1:19">
      <c r="A2" s="412"/>
      <c r="B2" s="492" t="s">
        <v>807</v>
      </c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4"/>
      <c r="S2" s="8"/>
    </row>
    <row r="3" spans="1:19" ht="72" customHeight="1">
      <c r="B3" s="344" t="s">
        <v>808</v>
      </c>
      <c r="C3" s="345" t="s">
        <v>704</v>
      </c>
      <c r="D3" s="346" t="s">
        <v>809</v>
      </c>
      <c r="E3" s="346" t="s">
        <v>678</v>
      </c>
      <c r="F3" s="346" t="s">
        <v>679</v>
      </c>
      <c r="G3" s="346" t="s">
        <v>680</v>
      </c>
      <c r="H3" s="346" t="s">
        <v>804</v>
      </c>
      <c r="I3" s="346" t="s">
        <v>682</v>
      </c>
      <c r="J3" s="346" t="s">
        <v>683</v>
      </c>
      <c r="K3" s="346" t="s">
        <v>684</v>
      </c>
      <c r="L3" s="346" t="s">
        <v>685</v>
      </c>
      <c r="M3" s="346" t="s">
        <v>686</v>
      </c>
      <c r="N3" s="346" t="s">
        <v>810</v>
      </c>
      <c r="O3" s="346" t="s">
        <v>688</v>
      </c>
      <c r="P3" s="346" t="s">
        <v>689</v>
      </c>
      <c r="Q3" s="346" t="s">
        <v>811</v>
      </c>
      <c r="R3" s="346" t="s">
        <v>812</v>
      </c>
      <c r="S3" s="8"/>
    </row>
    <row r="4" spans="1:19" ht="15.75" customHeight="1">
      <c r="B4" s="278" t="s">
        <v>692</v>
      </c>
      <c r="C4" s="276">
        <v>27</v>
      </c>
      <c r="D4" s="181">
        <v>5</v>
      </c>
      <c r="E4" s="181">
        <v>15</v>
      </c>
      <c r="F4" s="181">
        <v>0</v>
      </c>
      <c r="G4" s="181">
        <v>5</v>
      </c>
      <c r="H4" s="181">
        <v>0</v>
      </c>
      <c r="I4" s="181">
        <v>1</v>
      </c>
      <c r="J4" s="181">
        <v>0</v>
      </c>
      <c r="K4" s="181">
        <v>0</v>
      </c>
      <c r="L4" s="181">
        <v>0</v>
      </c>
      <c r="M4" s="181">
        <v>0</v>
      </c>
      <c r="N4" s="181">
        <v>0</v>
      </c>
      <c r="O4" s="181">
        <v>0</v>
      </c>
      <c r="P4" s="181">
        <v>0</v>
      </c>
      <c r="Q4" s="181">
        <v>1</v>
      </c>
      <c r="R4" s="181">
        <v>0</v>
      </c>
      <c r="S4" s="8"/>
    </row>
    <row r="5" spans="1:19" ht="24">
      <c r="B5" s="278" t="s">
        <v>693</v>
      </c>
      <c r="C5" s="276">
        <v>1004</v>
      </c>
      <c r="D5" s="181">
        <v>9</v>
      </c>
      <c r="E5" s="181">
        <v>826</v>
      </c>
      <c r="F5" s="181">
        <v>23</v>
      </c>
      <c r="G5" s="181">
        <v>18</v>
      </c>
      <c r="H5" s="181">
        <v>0</v>
      </c>
      <c r="I5" s="181">
        <v>44</v>
      </c>
      <c r="J5" s="181">
        <v>29</v>
      </c>
      <c r="K5" s="181">
        <v>1</v>
      </c>
      <c r="L5" s="181">
        <v>1</v>
      </c>
      <c r="M5" s="181">
        <v>11</v>
      </c>
      <c r="N5" s="181">
        <v>2</v>
      </c>
      <c r="O5" s="181">
        <v>12</v>
      </c>
      <c r="P5" s="181">
        <v>8</v>
      </c>
      <c r="Q5" s="181">
        <v>3</v>
      </c>
      <c r="R5" s="181">
        <v>17</v>
      </c>
      <c r="S5" s="8"/>
    </row>
    <row r="6" spans="1:19" ht="24">
      <c r="B6" s="278" t="s">
        <v>694</v>
      </c>
      <c r="C6" s="276">
        <v>577</v>
      </c>
      <c r="D6" s="181">
        <v>4</v>
      </c>
      <c r="E6" s="181">
        <v>212</v>
      </c>
      <c r="F6" s="181">
        <v>5</v>
      </c>
      <c r="G6" s="181">
        <v>300</v>
      </c>
      <c r="H6" s="181">
        <v>0</v>
      </c>
      <c r="I6" s="181">
        <v>43</v>
      </c>
      <c r="J6" s="181">
        <v>1</v>
      </c>
      <c r="K6" s="181">
        <v>0</v>
      </c>
      <c r="L6" s="181">
        <v>0</v>
      </c>
      <c r="M6" s="181">
        <v>0</v>
      </c>
      <c r="N6" s="181">
        <v>0</v>
      </c>
      <c r="O6" s="181">
        <v>2</v>
      </c>
      <c r="P6" s="181">
        <v>3</v>
      </c>
      <c r="Q6" s="181">
        <v>0</v>
      </c>
      <c r="R6" s="181">
        <v>7</v>
      </c>
      <c r="S6" s="8"/>
    </row>
    <row r="7" spans="1:19" ht="24">
      <c r="B7" s="278" t="s">
        <v>695</v>
      </c>
      <c r="C7" s="277">
        <v>2854</v>
      </c>
      <c r="D7" s="182">
        <v>41</v>
      </c>
      <c r="E7" s="182">
        <v>1038</v>
      </c>
      <c r="F7" s="182">
        <v>17</v>
      </c>
      <c r="G7" s="182">
        <v>1350</v>
      </c>
      <c r="H7" s="182">
        <v>0</v>
      </c>
      <c r="I7" s="182">
        <v>307</v>
      </c>
      <c r="J7" s="181">
        <v>2</v>
      </c>
      <c r="K7" s="181">
        <v>0</v>
      </c>
      <c r="L7" s="181">
        <v>0</v>
      </c>
      <c r="M7" s="181">
        <v>1</v>
      </c>
      <c r="N7" s="181">
        <v>0</v>
      </c>
      <c r="O7" s="181">
        <v>2</v>
      </c>
      <c r="P7" s="181">
        <v>18</v>
      </c>
      <c r="Q7" s="181">
        <v>1</v>
      </c>
      <c r="R7" s="181">
        <v>77</v>
      </c>
      <c r="S7" s="8"/>
    </row>
    <row r="8" spans="1:19" ht="24">
      <c r="B8" s="278" t="s">
        <v>696</v>
      </c>
      <c r="C8" s="277">
        <v>622</v>
      </c>
      <c r="D8" s="182">
        <v>11</v>
      </c>
      <c r="E8" s="182">
        <v>241</v>
      </c>
      <c r="F8" s="182">
        <v>67</v>
      </c>
      <c r="G8" s="182">
        <v>180</v>
      </c>
      <c r="H8" s="182">
        <v>1</v>
      </c>
      <c r="I8" s="182">
        <v>71</v>
      </c>
      <c r="J8" s="181">
        <v>1</v>
      </c>
      <c r="K8" s="181">
        <v>6</v>
      </c>
      <c r="L8" s="181">
        <v>1</v>
      </c>
      <c r="M8" s="181">
        <v>0</v>
      </c>
      <c r="N8" s="181">
        <v>0</v>
      </c>
      <c r="O8" s="181">
        <v>2</v>
      </c>
      <c r="P8" s="181">
        <v>4</v>
      </c>
      <c r="Q8" s="181">
        <v>24</v>
      </c>
      <c r="R8" s="181">
        <v>13</v>
      </c>
      <c r="S8" s="8"/>
    </row>
    <row r="9" spans="1:19" ht="24">
      <c r="B9" s="278" t="s">
        <v>697</v>
      </c>
      <c r="C9" s="277">
        <v>5911</v>
      </c>
      <c r="D9" s="182">
        <v>58</v>
      </c>
      <c r="E9" s="182">
        <v>3099</v>
      </c>
      <c r="F9" s="182">
        <v>639</v>
      </c>
      <c r="G9" s="182">
        <v>1565</v>
      </c>
      <c r="H9" s="182">
        <v>30</v>
      </c>
      <c r="I9" s="182">
        <v>319</v>
      </c>
      <c r="J9" s="181">
        <v>92</v>
      </c>
      <c r="K9" s="181">
        <v>9</v>
      </c>
      <c r="L9" s="181">
        <v>1</v>
      </c>
      <c r="M9" s="181">
        <v>2</v>
      </c>
      <c r="N9" s="181">
        <v>1</v>
      </c>
      <c r="O9" s="181">
        <v>11</v>
      </c>
      <c r="P9" s="181">
        <v>21</v>
      </c>
      <c r="Q9" s="181">
        <v>0</v>
      </c>
      <c r="R9" s="181">
        <v>64</v>
      </c>
      <c r="S9" s="8"/>
    </row>
    <row r="10" spans="1:19" ht="24">
      <c r="B10" s="278" t="s">
        <v>698</v>
      </c>
      <c r="C10" s="277">
        <v>4697</v>
      </c>
      <c r="D10" s="182">
        <v>52</v>
      </c>
      <c r="E10" s="182">
        <v>1384</v>
      </c>
      <c r="F10" s="182">
        <v>383</v>
      </c>
      <c r="G10" s="182">
        <v>2517</v>
      </c>
      <c r="H10" s="182">
        <v>1</v>
      </c>
      <c r="I10" s="182">
        <v>253</v>
      </c>
      <c r="J10" s="181">
        <v>36</v>
      </c>
      <c r="K10" s="181">
        <v>1</v>
      </c>
      <c r="L10" s="181">
        <v>0</v>
      </c>
      <c r="M10" s="181">
        <v>0</v>
      </c>
      <c r="N10" s="181">
        <v>0</v>
      </c>
      <c r="O10" s="181">
        <v>11</v>
      </c>
      <c r="P10" s="181">
        <v>14</v>
      </c>
      <c r="Q10" s="181">
        <v>0</v>
      </c>
      <c r="R10" s="181">
        <v>45</v>
      </c>
      <c r="S10" s="8"/>
    </row>
    <row r="11" spans="1:19" ht="36">
      <c r="B11" s="278" t="s">
        <v>699</v>
      </c>
      <c r="C11" s="277">
        <v>500</v>
      </c>
      <c r="D11" s="182">
        <v>4</v>
      </c>
      <c r="E11" s="182">
        <v>184</v>
      </c>
      <c r="F11" s="182">
        <v>20</v>
      </c>
      <c r="G11" s="182">
        <v>76</v>
      </c>
      <c r="H11" s="182">
        <v>0</v>
      </c>
      <c r="I11" s="182">
        <v>46</v>
      </c>
      <c r="J11" s="181">
        <v>12</v>
      </c>
      <c r="K11" s="181">
        <v>22</v>
      </c>
      <c r="L11" s="181">
        <v>2</v>
      </c>
      <c r="M11" s="181">
        <v>1</v>
      </c>
      <c r="N11" s="181">
        <v>4</v>
      </c>
      <c r="O11" s="181">
        <v>9</v>
      </c>
      <c r="P11" s="181">
        <v>109</v>
      </c>
      <c r="Q11" s="181">
        <v>3</v>
      </c>
      <c r="R11" s="181">
        <v>8</v>
      </c>
      <c r="S11" s="8"/>
    </row>
    <row r="12" spans="1:19" ht="24">
      <c r="B12" s="278" t="s">
        <v>700</v>
      </c>
      <c r="C12" s="277">
        <v>216</v>
      </c>
      <c r="D12" s="182">
        <v>3</v>
      </c>
      <c r="E12" s="182">
        <v>167</v>
      </c>
      <c r="F12" s="182">
        <v>4</v>
      </c>
      <c r="G12" s="182">
        <v>14</v>
      </c>
      <c r="H12" s="182">
        <v>0</v>
      </c>
      <c r="I12" s="182">
        <v>3</v>
      </c>
      <c r="J12" s="181">
        <v>2</v>
      </c>
      <c r="K12" s="181">
        <v>0</v>
      </c>
      <c r="L12" s="181">
        <v>1</v>
      </c>
      <c r="M12" s="181">
        <v>1</v>
      </c>
      <c r="N12" s="181">
        <v>1</v>
      </c>
      <c r="O12" s="181">
        <v>5</v>
      </c>
      <c r="P12" s="181">
        <v>1</v>
      </c>
      <c r="Q12" s="181">
        <v>2</v>
      </c>
      <c r="R12" s="181">
        <v>12</v>
      </c>
      <c r="S12" s="8"/>
    </row>
    <row r="13" spans="1:19">
      <c r="B13" s="183" t="s">
        <v>704</v>
      </c>
      <c r="C13" s="184">
        <v>16408</v>
      </c>
      <c r="D13" s="184">
        <v>187</v>
      </c>
      <c r="E13" s="184">
        <v>7166</v>
      </c>
      <c r="F13" s="184">
        <v>1158</v>
      </c>
      <c r="G13" s="184">
        <v>6025</v>
      </c>
      <c r="H13" s="184">
        <v>32</v>
      </c>
      <c r="I13" s="184">
        <v>1087</v>
      </c>
      <c r="J13" s="185">
        <v>175</v>
      </c>
      <c r="K13" s="185">
        <v>39</v>
      </c>
      <c r="L13" s="185">
        <v>6</v>
      </c>
      <c r="M13" s="185">
        <v>16</v>
      </c>
      <c r="N13" s="185">
        <v>8</v>
      </c>
      <c r="O13" s="185">
        <v>54</v>
      </c>
      <c r="P13" s="185">
        <v>178</v>
      </c>
      <c r="Q13" s="185">
        <v>34</v>
      </c>
      <c r="R13" s="185">
        <v>243</v>
      </c>
      <c r="S13" s="8"/>
    </row>
  </sheetData>
  <mergeCells count="1">
    <mergeCell ref="B2:R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A2" sqref="A2"/>
    </sheetView>
  </sheetViews>
  <sheetFormatPr baseColWidth="10" defaultRowHeight="15"/>
  <cols>
    <col min="2" max="2" width="37.42578125" customWidth="1"/>
    <col min="3" max="3" width="9.7109375" customWidth="1"/>
    <col min="4" max="4" width="10" customWidth="1"/>
    <col min="5" max="5" width="10.140625" customWidth="1"/>
    <col min="6" max="6" width="10.28515625" customWidth="1"/>
    <col min="7" max="7" width="10.140625" customWidth="1"/>
    <col min="8" max="8" width="10.7109375" customWidth="1"/>
    <col min="9" max="9" width="9.7109375" customWidth="1"/>
    <col min="10" max="10" width="10.28515625" customWidth="1"/>
    <col min="11" max="11" width="10.140625" customWidth="1"/>
    <col min="12" max="12" width="9.7109375" customWidth="1"/>
    <col min="13" max="13" width="10" customWidth="1"/>
  </cols>
  <sheetData>
    <row r="1" spans="1:1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5" s="54" customFormat="1" ht="15.75" customHeight="1">
      <c r="A2" s="412"/>
      <c r="B2" s="495" t="s">
        <v>813</v>
      </c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7"/>
    </row>
    <row r="3" spans="1:15" ht="70.5">
      <c r="A3" s="54"/>
      <c r="B3" s="280" t="s">
        <v>808</v>
      </c>
      <c r="C3" s="192" t="s">
        <v>704</v>
      </c>
      <c r="D3" s="186" t="s">
        <v>456</v>
      </c>
      <c r="E3" s="186" t="s">
        <v>815</v>
      </c>
      <c r="F3" s="186" t="s">
        <v>814</v>
      </c>
      <c r="G3" s="186" t="s">
        <v>816</v>
      </c>
      <c r="H3" s="186" t="s">
        <v>817</v>
      </c>
      <c r="I3" s="186" t="s">
        <v>818</v>
      </c>
      <c r="J3" s="186" t="s">
        <v>788</v>
      </c>
      <c r="K3" s="186" t="s">
        <v>819</v>
      </c>
      <c r="L3" s="186" t="s">
        <v>820</v>
      </c>
      <c r="M3" s="186" t="s">
        <v>821</v>
      </c>
      <c r="N3" s="347"/>
      <c r="O3" s="291"/>
    </row>
    <row r="4" spans="1:15" ht="15.75" customHeight="1">
      <c r="B4" s="281" t="s">
        <v>692</v>
      </c>
      <c r="C4" s="279">
        <v>27</v>
      </c>
      <c r="D4" s="187">
        <v>4</v>
      </c>
      <c r="E4" s="187">
        <v>0</v>
      </c>
      <c r="F4" s="187">
        <v>0</v>
      </c>
      <c r="G4" s="187">
        <v>10</v>
      </c>
      <c r="H4" s="187">
        <v>4</v>
      </c>
      <c r="I4" s="187">
        <v>0</v>
      </c>
      <c r="J4" s="187">
        <v>2</v>
      </c>
      <c r="K4" s="187">
        <v>4</v>
      </c>
      <c r="L4" s="187">
        <v>0</v>
      </c>
      <c r="M4" s="187">
        <v>3</v>
      </c>
      <c r="N4" s="348"/>
      <c r="O4" s="291"/>
    </row>
    <row r="5" spans="1:15">
      <c r="B5" s="281" t="s">
        <v>693</v>
      </c>
      <c r="C5" s="279">
        <v>1004</v>
      </c>
      <c r="D5" s="187">
        <v>4</v>
      </c>
      <c r="E5" s="187">
        <v>220</v>
      </c>
      <c r="F5" s="187">
        <v>23</v>
      </c>
      <c r="G5" s="187">
        <v>130</v>
      </c>
      <c r="H5" s="187">
        <v>446</v>
      </c>
      <c r="I5" s="187">
        <v>112</v>
      </c>
      <c r="J5" s="187">
        <v>3</v>
      </c>
      <c r="K5" s="187">
        <v>27</v>
      </c>
      <c r="L5" s="187">
        <v>28</v>
      </c>
      <c r="M5" s="187">
        <v>11</v>
      </c>
      <c r="N5" s="348"/>
      <c r="O5" s="291"/>
    </row>
    <row r="6" spans="1:15" ht="24">
      <c r="B6" s="281" t="s">
        <v>694</v>
      </c>
      <c r="C6" s="279">
        <v>577</v>
      </c>
      <c r="D6" s="187">
        <v>2</v>
      </c>
      <c r="E6" s="187">
        <v>1</v>
      </c>
      <c r="F6" s="187">
        <v>0</v>
      </c>
      <c r="G6" s="187">
        <v>49</v>
      </c>
      <c r="H6" s="187">
        <v>238</v>
      </c>
      <c r="I6" s="187">
        <v>4</v>
      </c>
      <c r="J6" s="187">
        <v>2</v>
      </c>
      <c r="K6" s="187">
        <v>270</v>
      </c>
      <c r="L6" s="187">
        <v>11</v>
      </c>
      <c r="M6" s="187">
        <v>0</v>
      </c>
      <c r="N6" s="348"/>
      <c r="O6" s="291"/>
    </row>
    <row r="7" spans="1:15" ht="24">
      <c r="B7" s="281" t="s">
        <v>695</v>
      </c>
      <c r="C7" s="279">
        <v>2854</v>
      </c>
      <c r="D7" s="187">
        <v>9</v>
      </c>
      <c r="E7" s="187">
        <v>6</v>
      </c>
      <c r="F7" s="187">
        <v>1</v>
      </c>
      <c r="G7" s="188">
        <v>333</v>
      </c>
      <c r="H7" s="188">
        <v>279</v>
      </c>
      <c r="I7" s="188">
        <v>4</v>
      </c>
      <c r="J7" s="188">
        <v>8</v>
      </c>
      <c r="K7" s="188">
        <v>2201</v>
      </c>
      <c r="L7" s="187">
        <v>4</v>
      </c>
      <c r="M7" s="187">
        <v>9</v>
      </c>
      <c r="N7" s="348"/>
      <c r="O7" s="291"/>
    </row>
    <row r="8" spans="1:15" ht="24">
      <c r="B8" s="281" t="s">
        <v>696</v>
      </c>
      <c r="C8" s="279">
        <v>622</v>
      </c>
      <c r="D8" s="187">
        <v>3</v>
      </c>
      <c r="E8" s="187">
        <v>11</v>
      </c>
      <c r="F8" s="187">
        <v>0</v>
      </c>
      <c r="G8" s="188">
        <v>229</v>
      </c>
      <c r="H8" s="188">
        <v>147</v>
      </c>
      <c r="I8" s="188">
        <v>12</v>
      </c>
      <c r="J8" s="188">
        <v>6</v>
      </c>
      <c r="K8" s="188">
        <v>177</v>
      </c>
      <c r="L8" s="187">
        <v>13</v>
      </c>
      <c r="M8" s="187">
        <v>24</v>
      </c>
      <c r="N8" s="348"/>
      <c r="O8" s="291"/>
    </row>
    <row r="9" spans="1:15" ht="24">
      <c r="B9" s="281" t="s">
        <v>697</v>
      </c>
      <c r="C9" s="279">
        <v>5911</v>
      </c>
      <c r="D9" s="187">
        <v>28</v>
      </c>
      <c r="E9" s="187">
        <v>117</v>
      </c>
      <c r="F9" s="187">
        <v>2</v>
      </c>
      <c r="G9" s="188">
        <v>1095</v>
      </c>
      <c r="H9" s="188">
        <v>1104</v>
      </c>
      <c r="I9" s="188">
        <v>1413</v>
      </c>
      <c r="J9" s="188">
        <v>393</v>
      </c>
      <c r="K9" s="188">
        <v>1698</v>
      </c>
      <c r="L9" s="187">
        <v>53</v>
      </c>
      <c r="M9" s="187">
        <v>8</v>
      </c>
      <c r="N9" s="348"/>
      <c r="O9" s="291"/>
    </row>
    <row r="10" spans="1:15" ht="24">
      <c r="B10" s="281" t="s">
        <v>698</v>
      </c>
      <c r="C10" s="279">
        <v>4697</v>
      </c>
      <c r="D10" s="187">
        <v>21</v>
      </c>
      <c r="E10" s="187">
        <v>48</v>
      </c>
      <c r="F10" s="187">
        <v>8</v>
      </c>
      <c r="G10" s="188">
        <v>2023</v>
      </c>
      <c r="H10" s="188">
        <v>967</v>
      </c>
      <c r="I10" s="188">
        <v>152</v>
      </c>
      <c r="J10" s="188">
        <v>137</v>
      </c>
      <c r="K10" s="188">
        <v>1285</v>
      </c>
      <c r="L10" s="187">
        <v>36</v>
      </c>
      <c r="M10" s="187">
        <v>20</v>
      </c>
      <c r="N10" s="348"/>
      <c r="O10" s="291"/>
    </row>
    <row r="11" spans="1:15" ht="24">
      <c r="B11" s="281" t="s">
        <v>699</v>
      </c>
      <c r="C11" s="279">
        <v>500</v>
      </c>
      <c r="D11" s="187">
        <v>2</v>
      </c>
      <c r="E11" s="187">
        <v>47</v>
      </c>
      <c r="F11" s="187">
        <v>1</v>
      </c>
      <c r="G11" s="188">
        <v>217</v>
      </c>
      <c r="H11" s="188">
        <v>166</v>
      </c>
      <c r="I11" s="188">
        <v>6</v>
      </c>
      <c r="J11" s="188">
        <v>9</v>
      </c>
      <c r="K11" s="188">
        <v>35</v>
      </c>
      <c r="L11" s="187">
        <v>13</v>
      </c>
      <c r="M11" s="187">
        <v>4</v>
      </c>
      <c r="N11" s="348"/>
      <c r="O11" s="291"/>
    </row>
    <row r="12" spans="1:15" ht="24">
      <c r="B12" s="281" t="s">
        <v>700</v>
      </c>
      <c r="C12" s="279">
        <v>216</v>
      </c>
      <c r="D12" s="187">
        <v>2</v>
      </c>
      <c r="E12" s="187">
        <v>4</v>
      </c>
      <c r="F12" s="187">
        <v>1</v>
      </c>
      <c r="G12" s="188">
        <v>47</v>
      </c>
      <c r="H12" s="188">
        <v>69</v>
      </c>
      <c r="I12" s="188">
        <v>11</v>
      </c>
      <c r="J12" s="188">
        <v>8</v>
      </c>
      <c r="K12" s="188">
        <v>63</v>
      </c>
      <c r="L12" s="187">
        <v>7</v>
      </c>
      <c r="M12" s="187">
        <v>4</v>
      </c>
      <c r="N12" s="348"/>
      <c r="O12" s="291"/>
    </row>
    <row r="13" spans="1:15">
      <c r="B13" s="189" t="s">
        <v>704</v>
      </c>
      <c r="C13" s="190">
        <v>16408</v>
      </c>
      <c r="D13" s="191">
        <v>75</v>
      </c>
      <c r="E13" s="191">
        <v>454</v>
      </c>
      <c r="F13" s="191">
        <v>36</v>
      </c>
      <c r="G13" s="190">
        <v>4133</v>
      </c>
      <c r="H13" s="190">
        <v>3420</v>
      </c>
      <c r="I13" s="190">
        <v>1714</v>
      </c>
      <c r="J13" s="190">
        <v>568</v>
      </c>
      <c r="K13" s="190">
        <v>5760</v>
      </c>
      <c r="L13" s="191">
        <v>165</v>
      </c>
      <c r="M13" s="191">
        <v>83</v>
      </c>
      <c r="N13" s="348"/>
      <c r="O13" s="291"/>
    </row>
    <row r="14" spans="1:15">
      <c r="C14" s="1"/>
    </row>
  </sheetData>
  <mergeCells count="1">
    <mergeCell ref="B2:M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5"/>
  <sheetViews>
    <sheetView tabSelected="1" topLeftCell="A19" workbookViewId="0">
      <selection activeCell="B2" sqref="B2:I2"/>
    </sheetView>
  </sheetViews>
  <sheetFormatPr baseColWidth="10" defaultColWidth="10.7109375" defaultRowHeight="15"/>
  <cols>
    <col min="1" max="1" width="13" customWidth="1"/>
    <col min="2" max="2" width="11.7109375" customWidth="1"/>
    <col min="3" max="3" width="11.7109375" style="22" customWidth="1"/>
    <col min="4" max="8" width="11.7109375" customWidth="1"/>
  </cols>
  <sheetData>
    <row r="2" spans="1:25">
      <c r="A2" s="412"/>
      <c r="B2" s="439" t="s">
        <v>1053</v>
      </c>
      <c r="C2" s="440"/>
      <c r="D2" s="440"/>
      <c r="E2" s="440"/>
      <c r="F2" s="440"/>
      <c r="G2" s="440"/>
      <c r="H2" s="440"/>
      <c r="I2" s="441"/>
      <c r="L2" s="353"/>
    </row>
    <row r="3" spans="1:25">
      <c r="B3" s="501" t="s">
        <v>840</v>
      </c>
      <c r="C3" s="499" t="s">
        <v>876</v>
      </c>
      <c r="D3" s="501" t="s">
        <v>877</v>
      </c>
      <c r="E3" s="501"/>
      <c r="F3" s="501"/>
      <c r="G3" s="501" t="s">
        <v>723</v>
      </c>
      <c r="H3" s="501"/>
      <c r="L3" s="353"/>
    </row>
    <row r="4" spans="1:25">
      <c r="B4" s="502"/>
      <c r="C4" s="500"/>
      <c r="D4" s="356" t="s">
        <v>871</v>
      </c>
      <c r="E4" s="356" t="s">
        <v>872</v>
      </c>
      <c r="F4" s="356" t="s">
        <v>873</v>
      </c>
      <c r="G4" s="356" t="s">
        <v>879</v>
      </c>
      <c r="H4" s="356" t="s">
        <v>880</v>
      </c>
      <c r="L4" s="353"/>
    </row>
    <row r="5" spans="1:25">
      <c r="B5" s="355">
        <v>2012</v>
      </c>
      <c r="C5" s="357">
        <v>2823.9565099815159</v>
      </c>
      <c r="D5" s="352">
        <v>2802.4392375723037</v>
      </c>
      <c r="E5" s="352">
        <v>18.796697736783607</v>
      </c>
      <c r="F5" s="352">
        <v>2.7205746724292066</v>
      </c>
      <c r="G5" s="25">
        <v>3737</v>
      </c>
      <c r="H5" s="25">
        <v>1722</v>
      </c>
      <c r="L5" s="503"/>
      <c r="M5" s="503"/>
      <c r="N5" s="503"/>
      <c r="O5" s="503"/>
      <c r="P5" s="503"/>
      <c r="Q5" s="503"/>
      <c r="R5" s="503"/>
    </row>
    <row r="6" spans="1:25">
      <c r="B6" s="355">
        <v>2013</v>
      </c>
      <c r="C6" s="357">
        <v>2956.8337891290644</v>
      </c>
      <c r="D6" s="352">
        <v>2939.6531775200083</v>
      </c>
      <c r="E6" s="352">
        <v>12.885458706791614</v>
      </c>
      <c r="F6" s="352">
        <v>4.2951529022638715</v>
      </c>
      <c r="G6" s="358">
        <v>3816.0046413138302</v>
      </c>
      <c r="H6" s="358">
        <v>1892.8585506449376</v>
      </c>
      <c r="L6" s="504"/>
      <c r="M6" s="504"/>
      <c r="N6" s="504"/>
      <c r="O6" s="504"/>
      <c r="P6" s="504"/>
      <c r="Q6" s="504"/>
      <c r="R6" s="504"/>
    </row>
    <row r="7" spans="1:25">
      <c r="B7" s="355">
        <v>2014</v>
      </c>
      <c r="C7" s="357">
        <v>3093.7643753266311</v>
      </c>
      <c r="D7" s="352">
        <v>3072.8156003801828</v>
      </c>
      <c r="E7" s="352">
        <v>17.251932308839656</v>
      </c>
      <c r="F7" s="352">
        <v>3.6968426376084973</v>
      </c>
      <c r="G7" s="358">
        <v>3959.6099432447058</v>
      </c>
      <c r="H7" s="358">
        <v>2005.0678590848986</v>
      </c>
    </row>
    <row r="8" spans="1:25">
      <c r="B8" s="355">
        <v>2015</v>
      </c>
      <c r="C8" s="357">
        <v>3392.1001483751675</v>
      </c>
      <c r="D8" s="352">
        <v>3371.3259251823906</v>
      </c>
      <c r="E8" s="352">
        <v>16.524950266981818</v>
      </c>
      <c r="F8" s="352">
        <v>4.2492729257953243</v>
      </c>
      <c r="G8" s="358">
        <v>4360.268613403884</v>
      </c>
      <c r="H8" s="358">
        <v>2152.905483197299</v>
      </c>
    </row>
    <row r="9" spans="1:25">
      <c r="B9" s="355">
        <v>2016</v>
      </c>
      <c r="C9" s="357">
        <v>3449.3986374943538</v>
      </c>
      <c r="D9" s="352">
        <v>3428.9503515389792</v>
      </c>
      <c r="E9" s="352">
        <v>15.677019232453592</v>
      </c>
      <c r="F9" s="352">
        <v>4.7712667229206582</v>
      </c>
      <c r="G9" s="358">
        <v>4454.6073811939814</v>
      </c>
      <c r="H9" s="358">
        <v>2156.0570734803473</v>
      </c>
    </row>
    <row r="10" spans="1:25">
      <c r="B10" s="431">
        <v>2017</v>
      </c>
      <c r="C10" s="357">
        <v>3556.856132843287</v>
      </c>
      <c r="D10" s="352">
        <v>3532.3604756631744</v>
      </c>
      <c r="E10" s="352">
        <v>19.509815453187215</v>
      </c>
      <c r="F10" s="352">
        <v>4.9858417269256217</v>
      </c>
      <c r="G10" s="358">
        <v>4629.0290299667522</v>
      </c>
      <c r="H10" s="358">
        <v>2166.3874162914835</v>
      </c>
    </row>
    <row r="11" spans="1:25" ht="35.25" customHeight="1" thickBot="1">
      <c r="B11" s="505" t="s">
        <v>889</v>
      </c>
      <c r="C11" s="505"/>
      <c r="D11" s="505"/>
      <c r="E11" s="505"/>
      <c r="F11" s="505"/>
      <c r="G11" s="505"/>
      <c r="H11" s="505"/>
    </row>
    <row r="12" spans="1:25" ht="18.75" customHeight="1">
      <c r="B12" s="381"/>
      <c r="C12" s="381"/>
      <c r="D12" s="381"/>
      <c r="E12" s="381"/>
      <c r="F12" s="381"/>
      <c r="G12" s="381"/>
      <c r="H12" s="381"/>
    </row>
    <row r="14" spans="1:25">
      <c r="A14" s="412"/>
      <c r="B14" s="439" t="s">
        <v>1054</v>
      </c>
      <c r="C14" s="440"/>
      <c r="D14" s="440"/>
      <c r="E14" s="440"/>
      <c r="F14" s="440"/>
      <c r="G14" s="440"/>
      <c r="H14" s="440"/>
      <c r="I14" s="440"/>
      <c r="J14" s="441"/>
    </row>
    <row r="15" spans="1:25">
      <c r="A15" s="498" t="s">
        <v>707</v>
      </c>
      <c r="B15" s="498">
        <v>2012</v>
      </c>
      <c r="C15" s="498"/>
      <c r="D15" s="498"/>
      <c r="E15" s="498"/>
      <c r="F15" s="498">
        <v>2013</v>
      </c>
      <c r="G15" s="498"/>
      <c r="H15" s="498"/>
      <c r="I15" s="498"/>
      <c r="J15" s="509">
        <v>2014</v>
      </c>
      <c r="K15" s="510"/>
      <c r="L15" s="510"/>
      <c r="M15" s="511"/>
      <c r="N15" s="498">
        <v>2015</v>
      </c>
      <c r="O15" s="498"/>
      <c r="P15" s="498"/>
      <c r="Q15" s="498"/>
      <c r="R15" s="498">
        <v>2016</v>
      </c>
      <c r="S15" s="498"/>
      <c r="T15" s="498"/>
      <c r="U15" s="498"/>
      <c r="V15" s="498">
        <v>2017</v>
      </c>
      <c r="W15" s="498"/>
      <c r="X15" s="498"/>
      <c r="Y15" s="498"/>
    </row>
    <row r="16" spans="1:25" ht="45">
      <c r="A16" s="498"/>
      <c r="B16" s="26" t="s">
        <v>884</v>
      </c>
      <c r="C16" s="359" t="s">
        <v>885</v>
      </c>
      <c r="D16" s="360" t="s">
        <v>886</v>
      </c>
      <c r="E16" s="26" t="s">
        <v>887</v>
      </c>
      <c r="F16" s="26" t="s">
        <v>884</v>
      </c>
      <c r="G16" s="359" t="s">
        <v>885</v>
      </c>
      <c r="H16" s="360" t="s">
        <v>886</v>
      </c>
      <c r="I16" s="26" t="s">
        <v>887</v>
      </c>
      <c r="J16" s="26" t="s">
        <v>884</v>
      </c>
      <c r="K16" s="359" t="s">
        <v>885</v>
      </c>
      <c r="L16" s="360" t="s">
        <v>886</v>
      </c>
      <c r="M16" s="26" t="s">
        <v>887</v>
      </c>
      <c r="N16" s="26" t="s">
        <v>884</v>
      </c>
      <c r="O16" s="359" t="s">
        <v>885</v>
      </c>
      <c r="P16" s="360" t="s">
        <v>886</v>
      </c>
      <c r="Q16" s="26" t="s">
        <v>887</v>
      </c>
      <c r="R16" s="26" t="s">
        <v>884</v>
      </c>
      <c r="S16" s="359" t="s">
        <v>885</v>
      </c>
      <c r="T16" s="360" t="s">
        <v>886</v>
      </c>
      <c r="U16" s="26" t="s">
        <v>887</v>
      </c>
      <c r="V16" s="26" t="s">
        <v>0</v>
      </c>
      <c r="W16" s="359" t="s">
        <v>1</v>
      </c>
      <c r="X16" s="360" t="s">
        <v>1052</v>
      </c>
      <c r="Y16" s="26" t="s">
        <v>4</v>
      </c>
    </row>
    <row r="17" spans="1:25">
      <c r="A17" s="27" t="s">
        <v>8</v>
      </c>
      <c r="B17" s="358">
        <v>4332.4200913242012</v>
      </c>
      <c r="C17" s="354">
        <v>4317.8082191780823</v>
      </c>
      <c r="D17" s="352">
        <v>10.958904109589042</v>
      </c>
      <c r="E17" s="352">
        <v>3.6529680365296806</v>
      </c>
      <c r="F17" s="358">
        <v>4647.780659602844</v>
      </c>
      <c r="G17" s="352">
        <v>4627.6749033248216</v>
      </c>
      <c r="H17" s="352">
        <v>16.754796898351998</v>
      </c>
      <c r="I17" s="352">
        <v>3.3509593796703996</v>
      </c>
      <c r="J17" s="358">
        <v>4756.6576740273322</v>
      </c>
      <c r="K17" s="352">
        <v>4728.4282516295443</v>
      </c>
      <c r="L17" s="352">
        <v>20.387916176180454</v>
      </c>
      <c r="M17" s="352">
        <v>7.841506221607867</v>
      </c>
      <c r="N17" s="358">
        <v>5435.7475599278996</v>
      </c>
      <c r="O17" s="352">
        <v>5419.5126364526868</v>
      </c>
      <c r="P17" s="352">
        <v>11.80721707288167</v>
      </c>
      <c r="Q17" s="352">
        <v>4.4277064023306263</v>
      </c>
      <c r="R17" s="358">
        <v>5409.4300822939767</v>
      </c>
      <c r="S17" s="352">
        <v>5387.9811128955071</v>
      </c>
      <c r="T17" s="352">
        <v>15.729244225544207</v>
      </c>
      <c r="U17" s="352">
        <v>5.719725172925167</v>
      </c>
      <c r="V17" s="358">
        <v>5443.9047319336578</v>
      </c>
      <c r="W17" s="352">
        <v>5419.9227727621437</v>
      </c>
      <c r="X17" s="352">
        <v>19.984965976261591</v>
      </c>
      <c r="Y17" s="352">
        <v>3.9969931952523186</v>
      </c>
    </row>
    <row r="18" spans="1:25">
      <c r="A18" s="27" t="s">
        <v>9</v>
      </c>
      <c r="B18" s="358">
        <v>4475.1590847706539</v>
      </c>
      <c r="C18" s="354">
        <v>4437.3359960787766</v>
      </c>
      <c r="D18" s="352">
        <v>36.103857387700238</v>
      </c>
      <c r="E18" s="352">
        <v>1.7192313041762022</v>
      </c>
      <c r="F18" s="358">
        <v>4637.0331450897693</v>
      </c>
      <c r="G18" s="352">
        <v>4607.0599270416606</v>
      </c>
      <c r="H18" s="352">
        <v>22.920696154436122</v>
      </c>
      <c r="I18" s="352">
        <v>7.0525218936726528</v>
      </c>
      <c r="J18" s="358">
        <v>4773.203975265079</v>
      </c>
      <c r="K18" s="352">
        <v>4733.1223062504405</v>
      </c>
      <c r="L18" s="352">
        <v>34.853625230121061</v>
      </c>
      <c r="M18" s="352">
        <v>5.2280437845181593</v>
      </c>
      <c r="N18" s="358">
        <v>5159.793185008315</v>
      </c>
      <c r="O18" s="352">
        <v>5122.8415411052601</v>
      </c>
      <c r="P18" s="352">
        <v>31.912783370819653</v>
      </c>
      <c r="Q18" s="352">
        <v>5.0388605322346827</v>
      </c>
      <c r="R18" s="358">
        <v>5195.7374552425463</v>
      </c>
      <c r="S18" s="352">
        <v>5165.4555498285563</v>
      </c>
      <c r="T18" s="352">
        <v>25.500551927570783</v>
      </c>
      <c r="U18" s="352">
        <v>4.7813534864195217</v>
      </c>
      <c r="V18" s="358">
        <v>5302.3427189515378</v>
      </c>
      <c r="W18" s="352">
        <v>5271.5866706977586</v>
      </c>
      <c r="X18" s="352">
        <v>23.067036190334417</v>
      </c>
      <c r="Y18" s="352">
        <v>7.6890120634448058</v>
      </c>
    </row>
    <row r="19" spans="1:25">
      <c r="A19" s="27" t="s">
        <v>10</v>
      </c>
      <c r="B19" s="358">
        <v>5370.0748741868174</v>
      </c>
      <c r="C19" s="354">
        <v>5288.8468508797905</v>
      </c>
      <c r="D19" s="352">
        <v>76.715355345525978</v>
      </c>
      <c r="E19" s="352">
        <v>4.5126679615015277</v>
      </c>
      <c r="F19" s="358">
        <v>4792.8107838242631</v>
      </c>
      <c r="G19" s="352">
        <v>4749.6323082943154</v>
      </c>
      <c r="H19" s="352">
        <v>43.178475529948322</v>
      </c>
      <c r="I19" s="352">
        <v>0</v>
      </c>
      <c r="J19" s="358">
        <v>5063.8429146048502</v>
      </c>
      <c r="K19" s="352">
        <v>5004.204507687662</v>
      </c>
      <c r="L19" s="352">
        <v>54.216733561079771</v>
      </c>
      <c r="M19" s="352">
        <v>5.4216733561079762</v>
      </c>
      <c r="N19" s="358">
        <v>5844.9294096773374</v>
      </c>
      <c r="O19" s="352">
        <v>5758.7509188147924</v>
      </c>
      <c r="P19" s="352">
        <v>65.901198894887585</v>
      </c>
      <c r="Q19" s="352">
        <v>20.277291967657721</v>
      </c>
      <c r="R19" s="358">
        <v>6261.3703744847717</v>
      </c>
      <c r="S19" s="352">
        <v>6198.8528515444477</v>
      </c>
      <c r="T19" s="352">
        <v>48.090402261787801</v>
      </c>
      <c r="U19" s="352">
        <v>14.42712067853634</v>
      </c>
      <c r="V19" s="358">
        <v>6616.1418180234323</v>
      </c>
      <c r="W19" s="352">
        <v>6537.7411908184149</v>
      </c>
      <c r="X19" s="352">
        <v>69.689446404460128</v>
      </c>
      <c r="Y19" s="352">
        <v>8.711180800557516</v>
      </c>
    </row>
    <row r="20" spans="1:25">
      <c r="A20" s="27" t="s">
        <v>11</v>
      </c>
      <c r="B20" s="358">
        <v>1950.9679018055162</v>
      </c>
      <c r="C20" s="354">
        <v>1936.4832743220945</v>
      </c>
      <c r="D20" s="352">
        <v>11.884822550500004</v>
      </c>
      <c r="E20" s="352">
        <v>2.599804932921876</v>
      </c>
      <c r="F20" s="358">
        <v>2074.2486723236807</v>
      </c>
      <c r="G20" s="352">
        <v>2062.3651556276845</v>
      </c>
      <c r="H20" s="352">
        <v>7.666784965158679</v>
      </c>
      <c r="I20" s="352">
        <v>4.2167317308372727</v>
      </c>
      <c r="J20" s="358">
        <v>2196.7901690803301</v>
      </c>
      <c r="K20" s="352">
        <v>2184.391661199425</v>
      </c>
      <c r="L20" s="352">
        <v>10.144233720740365</v>
      </c>
      <c r="M20" s="352">
        <v>2.2542741601645253</v>
      </c>
      <c r="N20" s="358">
        <v>2336.0081428015778</v>
      </c>
      <c r="O20" s="352">
        <v>2322.2690452274469</v>
      </c>
      <c r="P20" s="352">
        <v>10.846655979577053</v>
      </c>
      <c r="Q20" s="352">
        <v>2.8924415945538806</v>
      </c>
      <c r="R20" s="358">
        <v>2385.0275942146068</v>
      </c>
      <c r="S20" s="352">
        <v>2370.0274206660874</v>
      </c>
      <c r="T20" s="352">
        <v>11.162919850061051</v>
      </c>
      <c r="U20" s="352">
        <v>3.8372536984584866</v>
      </c>
      <c r="V20" s="358">
        <v>2465.9446505898927</v>
      </c>
      <c r="W20" s="352">
        <v>2446.8339986410651</v>
      </c>
      <c r="X20" s="352">
        <v>14.752082206112206</v>
      </c>
      <c r="Y20" s="352">
        <v>4.3585697427149697</v>
      </c>
    </row>
    <row r="21" spans="1:25">
      <c r="A21" s="27" t="s">
        <v>0</v>
      </c>
      <c r="B21" s="358">
        <v>2823.9565099815168</v>
      </c>
      <c r="C21" s="357">
        <v>2802.4392375723037</v>
      </c>
      <c r="D21" s="358">
        <v>18.79669773678361</v>
      </c>
      <c r="E21" s="358">
        <v>2.7205746724292066</v>
      </c>
      <c r="F21" s="358">
        <v>2956.8337891290644</v>
      </c>
      <c r="G21" s="358">
        <v>2939.6531775200083</v>
      </c>
      <c r="H21" s="358">
        <v>12.885458706791614</v>
      </c>
      <c r="I21" s="358">
        <v>4.2951529022638715</v>
      </c>
      <c r="J21" s="358">
        <v>3093.7643753266311</v>
      </c>
      <c r="K21" s="358">
        <v>3072.8156003801828</v>
      </c>
      <c r="L21" s="358">
        <v>17.251932308839656</v>
      </c>
      <c r="M21" s="358">
        <v>3.6968426376084973</v>
      </c>
      <c r="N21" s="358">
        <v>3392.1001483751684</v>
      </c>
      <c r="O21" s="358">
        <v>3371.325925182392</v>
      </c>
      <c r="P21" s="358">
        <v>16.524950266981822</v>
      </c>
      <c r="Q21" s="358">
        <v>4.2492729257953261</v>
      </c>
      <c r="R21" s="358">
        <v>3449.3986374943538</v>
      </c>
      <c r="S21" s="358">
        <v>3428.9503515389792</v>
      </c>
      <c r="T21" s="358">
        <v>15.677019232453592</v>
      </c>
      <c r="U21" s="358">
        <v>4.7712667229206582</v>
      </c>
      <c r="V21" s="358">
        <v>3556.856132843287</v>
      </c>
      <c r="W21" s="358">
        <v>3532.3604756631744</v>
      </c>
      <c r="X21" s="358">
        <v>19.509815453187215</v>
      </c>
      <c r="Y21" s="358">
        <v>4.9858417269256217</v>
      </c>
    </row>
    <row r="22" spans="1:25" ht="30.75" customHeight="1" thickBot="1">
      <c r="B22" s="505" t="s">
        <v>889</v>
      </c>
      <c r="C22" s="505"/>
      <c r="D22" s="505"/>
      <c r="E22" s="505"/>
      <c r="F22" s="505"/>
      <c r="G22" s="505"/>
      <c r="H22" s="505"/>
    </row>
    <row r="23" spans="1:25" ht="20.25" customHeight="1">
      <c r="B23" s="381"/>
      <c r="C23" s="381"/>
      <c r="D23" s="381"/>
      <c r="E23" s="381"/>
      <c r="F23" s="381"/>
      <c r="G23" s="381"/>
      <c r="H23" s="381"/>
    </row>
    <row r="25" spans="1:25">
      <c r="A25" s="412"/>
      <c r="B25" s="439" t="s">
        <v>1055</v>
      </c>
      <c r="C25" s="440"/>
      <c r="D25" s="440"/>
      <c r="E25" s="440"/>
      <c r="F25" s="440"/>
      <c r="G25" s="440"/>
      <c r="H25" s="441"/>
    </row>
    <row r="26" spans="1:25" ht="30">
      <c r="B26" s="378" t="s">
        <v>707</v>
      </c>
      <c r="C26" s="379" t="s">
        <v>874</v>
      </c>
      <c r="D26" s="378" t="s">
        <v>875</v>
      </c>
      <c r="E26" s="380" t="s">
        <v>878</v>
      </c>
    </row>
    <row r="27" spans="1:25">
      <c r="B27" s="27" t="s">
        <v>8</v>
      </c>
      <c r="C27" s="354">
        <v>5763.2077041263492</v>
      </c>
      <c r="D27" s="352">
        <v>4609.9603052582906</v>
      </c>
      <c r="E27" s="354">
        <v>5443.9047319336578</v>
      </c>
    </row>
    <row r="28" spans="1:25">
      <c r="B28" s="27" t="s">
        <v>9</v>
      </c>
      <c r="C28" s="354">
        <v>6057.5767013962122</v>
      </c>
      <c r="D28" s="352">
        <v>3211.0394841934549</v>
      </c>
      <c r="E28" s="352">
        <v>5302.3427189515378</v>
      </c>
    </row>
    <row r="29" spans="1:25">
      <c r="B29" s="27" t="s">
        <v>10</v>
      </c>
      <c r="C29" s="354">
        <v>7255.0656593077047</v>
      </c>
      <c r="D29" s="352">
        <v>590.61646729574886</v>
      </c>
      <c r="E29" s="352">
        <v>6616.1418180234323</v>
      </c>
    </row>
    <row r="30" spans="1:25">
      <c r="B30" s="27" t="s">
        <v>11</v>
      </c>
      <c r="C30" s="354">
        <v>3290.0646368030884</v>
      </c>
      <c r="D30" s="352">
        <v>1759.5843645051868</v>
      </c>
      <c r="E30" s="352">
        <v>2465.9446505898927</v>
      </c>
    </row>
    <row r="31" spans="1:25">
      <c r="B31" s="25" t="s">
        <v>704</v>
      </c>
      <c r="C31" s="357">
        <v>4629.0290299667522</v>
      </c>
      <c r="D31" s="358">
        <v>2166.3874162914835</v>
      </c>
      <c r="E31" s="358">
        <v>3556.8561328432875</v>
      </c>
    </row>
    <row r="32" spans="1:25" ht="33" customHeight="1" thickBot="1">
      <c r="B32" s="505" t="s">
        <v>889</v>
      </c>
      <c r="C32" s="505"/>
      <c r="D32" s="505"/>
      <c r="E32" s="505"/>
      <c r="F32" s="505"/>
      <c r="G32" s="505"/>
      <c r="H32" s="505"/>
    </row>
    <row r="33" spans="1:8" ht="16.5" customHeight="1">
      <c r="B33" s="381"/>
      <c r="C33" s="381"/>
      <c r="D33" s="381"/>
      <c r="E33" s="381"/>
      <c r="F33" s="381"/>
      <c r="G33" s="381"/>
      <c r="H33" s="381"/>
    </row>
    <row r="35" spans="1:8" ht="29.25" customHeight="1">
      <c r="A35" s="412"/>
      <c r="B35" s="506" t="s">
        <v>1056</v>
      </c>
      <c r="C35" s="507"/>
      <c r="D35" s="507"/>
      <c r="E35" s="507"/>
      <c r="F35" s="507"/>
      <c r="G35" s="507"/>
      <c r="H35" s="508"/>
    </row>
    <row r="36" spans="1:8" ht="30">
      <c r="B36" s="378" t="s">
        <v>840</v>
      </c>
      <c r="C36" s="379" t="s">
        <v>881</v>
      </c>
      <c r="D36" s="378" t="s">
        <v>882</v>
      </c>
      <c r="E36" s="378" t="s">
        <v>880</v>
      </c>
      <c r="F36" s="380" t="s">
        <v>883</v>
      </c>
    </row>
    <row r="37" spans="1:8">
      <c r="B37" s="27">
        <v>2012</v>
      </c>
      <c r="C37" s="354">
        <v>1658.9173956119848</v>
      </c>
      <c r="D37" s="352">
        <v>2036.3920543138074</v>
      </c>
      <c r="E37" s="352">
        <v>859.42921168059797</v>
      </c>
      <c r="F37" s="352">
        <v>2883.2814253437914</v>
      </c>
    </row>
    <row r="38" spans="1:8">
      <c r="B38" s="27">
        <v>2013</v>
      </c>
      <c r="C38" s="354">
        <v>1463.8569009047578</v>
      </c>
      <c r="D38" s="352">
        <v>1795.8205936690001</v>
      </c>
      <c r="E38" s="352">
        <v>755.99330124196547</v>
      </c>
      <c r="F38" s="352">
        <v>3032.3641969205205</v>
      </c>
    </row>
    <row r="39" spans="1:8">
      <c r="B39" s="27">
        <v>2014</v>
      </c>
      <c r="C39" s="354">
        <v>1555.0571213516901</v>
      </c>
      <c r="D39" s="352">
        <v>1890.2311280111776</v>
      </c>
      <c r="E39" s="352">
        <v>824.25932572152749</v>
      </c>
      <c r="F39" s="352">
        <v>3167.3565340499345</v>
      </c>
    </row>
    <row r="40" spans="1:8">
      <c r="B40" s="27">
        <v>2015</v>
      </c>
      <c r="C40" s="354">
        <v>1552.4782484906771</v>
      </c>
      <c r="D40" s="352">
        <v>1833.2149212287916</v>
      </c>
      <c r="E40" s="352">
        <v>933.7537619502524</v>
      </c>
      <c r="F40" s="352">
        <v>3473</v>
      </c>
    </row>
    <row r="41" spans="1:8">
      <c r="B41" s="27">
        <v>2016</v>
      </c>
      <c r="C41">
        <v>1412.2</v>
      </c>
      <c r="D41" s="395">
        <v>1715.8488063660479</v>
      </c>
      <c r="E41" s="395">
        <v>737.05546342362265</v>
      </c>
      <c r="F41">
        <v>3533.7</v>
      </c>
    </row>
    <row r="42" spans="1:8">
      <c r="B42" s="27">
        <v>2017</v>
      </c>
      <c r="C42" s="352">
        <v>1439.7923923451615</v>
      </c>
      <c r="D42" s="352">
        <v>1618.6576155337734</v>
      </c>
      <c r="E42" s="352">
        <v>1035.9942059669499</v>
      </c>
      <c r="F42" s="352">
        <v>3639.3152348776084</v>
      </c>
    </row>
    <row r="43" spans="1:8" ht="28.5" customHeight="1" thickBot="1">
      <c r="B43" s="505" t="s">
        <v>889</v>
      </c>
      <c r="C43" s="505"/>
      <c r="D43" s="505"/>
      <c r="E43" s="505"/>
      <c r="F43" s="505"/>
      <c r="G43" s="505"/>
      <c r="H43" s="505"/>
    </row>
    <row r="45" spans="1:8">
      <c r="C45" s="394"/>
      <c r="F45" s="395"/>
    </row>
  </sheetData>
  <mergeCells count="21">
    <mergeCell ref="A15:A16"/>
    <mergeCell ref="R15:U15"/>
    <mergeCell ref="B22:H22"/>
    <mergeCell ref="B32:H32"/>
    <mergeCell ref="J15:M15"/>
    <mergeCell ref="N15:Q15"/>
    <mergeCell ref="B43:H43"/>
    <mergeCell ref="B25:H25"/>
    <mergeCell ref="B35:H35"/>
    <mergeCell ref="B15:E15"/>
    <mergeCell ref="F15:I15"/>
    <mergeCell ref="V15:Y15"/>
    <mergeCell ref="B2:I2"/>
    <mergeCell ref="C3:C4"/>
    <mergeCell ref="B3:B4"/>
    <mergeCell ref="D3:F3"/>
    <mergeCell ref="G3:H3"/>
    <mergeCell ref="L5:R5"/>
    <mergeCell ref="L6:R6"/>
    <mergeCell ref="B14:J14"/>
    <mergeCell ref="B11:H11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RowHeight="1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C10" sqref="C10:H10"/>
    </sheetView>
  </sheetViews>
  <sheetFormatPr baseColWidth="10" defaultRowHeight="15"/>
  <cols>
    <col min="2" max="2" width="16" customWidth="1"/>
  </cols>
  <sheetData>
    <row r="2" spans="1:10" ht="18">
      <c r="B2" s="438" t="s">
        <v>923</v>
      </c>
      <c r="C2" s="438"/>
      <c r="D2" s="438"/>
      <c r="E2" s="438"/>
      <c r="F2" s="438"/>
      <c r="G2" s="438"/>
      <c r="H2" s="438"/>
    </row>
    <row r="4" spans="1:10">
      <c r="B4" s="439" t="s">
        <v>706</v>
      </c>
      <c r="C4" s="440"/>
      <c r="D4" s="440"/>
      <c r="E4" s="440"/>
      <c r="F4" s="440"/>
      <c r="G4" s="440"/>
      <c r="H4" s="441"/>
    </row>
    <row r="5" spans="1:10">
      <c r="A5" s="412"/>
      <c r="B5" s="25" t="s">
        <v>707</v>
      </c>
      <c r="C5" s="26" t="s">
        <v>708</v>
      </c>
      <c r="D5" s="26" t="s">
        <v>709</v>
      </c>
      <c r="E5" s="199" t="s">
        <v>1</v>
      </c>
      <c r="F5" s="199" t="s">
        <v>2</v>
      </c>
      <c r="G5" s="199" t="s">
        <v>3</v>
      </c>
      <c r="H5" s="199" t="s">
        <v>4</v>
      </c>
    </row>
    <row r="6" spans="1:10">
      <c r="B6" s="27" t="s">
        <v>710</v>
      </c>
      <c r="C6" s="28">
        <v>4086</v>
      </c>
      <c r="D6" s="198">
        <v>24.902486591906385</v>
      </c>
      <c r="E6" s="200">
        <v>4068</v>
      </c>
      <c r="F6" s="200">
        <v>15</v>
      </c>
      <c r="G6" s="200">
        <v>0</v>
      </c>
      <c r="H6" s="200">
        <v>3</v>
      </c>
      <c r="I6" s="193"/>
      <c r="J6" s="193"/>
    </row>
    <row r="7" spans="1:10">
      <c r="B7" s="27" t="s">
        <v>711</v>
      </c>
      <c r="C7" s="28">
        <v>3448</v>
      </c>
      <c r="D7" s="198">
        <v>21.014139444173573</v>
      </c>
      <c r="E7" s="200">
        <v>3428</v>
      </c>
      <c r="F7" s="200">
        <v>15</v>
      </c>
      <c r="G7" s="200">
        <v>0</v>
      </c>
      <c r="H7" s="200">
        <v>5</v>
      </c>
      <c r="I7" s="193"/>
      <c r="J7" s="193"/>
    </row>
    <row r="8" spans="1:10">
      <c r="B8" s="27" t="s">
        <v>712</v>
      </c>
      <c r="C8" s="28">
        <v>1519</v>
      </c>
      <c r="D8" s="198">
        <v>9.2576791808873722</v>
      </c>
      <c r="E8" s="200">
        <v>1501</v>
      </c>
      <c r="F8" s="200">
        <v>16</v>
      </c>
      <c r="G8" s="200">
        <v>0</v>
      </c>
      <c r="H8" s="200">
        <v>2</v>
      </c>
      <c r="I8" s="193"/>
      <c r="J8" s="193"/>
    </row>
    <row r="9" spans="1:10">
      <c r="B9" s="27" t="s">
        <v>713</v>
      </c>
      <c r="C9" s="28">
        <v>7355</v>
      </c>
      <c r="D9" s="198">
        <v>44.825694783032667</v>
      </c>
      <c r="E9" s="200">
        <v>7298</v>
      </c>
      <c r="F9" s="200">
        <v>42</v>
      </c>
      <c r="G9" s="200">
        <v>2</v>
      </c>
      <c r="H9" s="200">
        <v>13</v>
      </c>
      <c r="I9" s="193"/>
      <c r="J9" s="193"/>
    </row>
    <row r="10" spans="1:10">
      <c r="B10" s="25" t="s">
        <v>704</v>
      </c>
      <c r="C10" s="413">
        <v>16408</v>
      </c>
      <c r="D10" s="414">
        <v>100</v>
      </c>
      <c r="E10" s="413">
        <v>16295</v>
      </c>
      <c r="F10" s="413">
        <v>88</v>
      </c>
      <c r="G10" s="413">
        <v>2</v>
      </c>
      <c r="H10" s="413">
        <v>23</v>
      </c>
      <c r="I10" s="193"/>
      <c r="J10" s="193"/>
    </row>
    <row r="11" spans="1:10">
      <c r="B11" s="292"/>
      <c r="C11" s="296"/>
      <c r="D11" s="297"/>
      <c r="E11" s="296"/>
      <c r="F11" s="296"/>
      <c r="G11" s="296"/>
      <c r="H11" s="296"/>
      <c r="I11" s="193"/>
      <c r="J11" s="193"/>
    </row>
    <row r="12" spans="1:10">
      <c r="B12" s="292"/>
      <c r="C12" s="296"/>
      <c r="D12" s="297"/>
      <c r="E12" s="291"/>
      <c r="F12" s="291"/>
      <c r="G12" s="291"/>
      <c r="H12" s="291"/>
      <c r="I12" s="193"/>
      <c r="J12" s="193"/>
    </row>
    <row r="13" spans="1:10">
      <c r="A13" s="291"/>
      <c r="B13" s="31"/>
    </row>
  </sheetData>
  <mergeCells count="2">
    <mergeCell ref="B2:H2"/>
    <mergeCell ref="B4:H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5" sqref="H35"/>
    </sheetView>
  </sheetViews>
  <sheetFormatPr baseColWidth="10" defaultRowHeight="1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workbookViewId="0">
      <selection activeCell="B4" sqref="B4:L4"/>
    </sheetView>
  </sheetViews>
  <sheetFormatPr baseColWidth="10" defaultColWidth="9.140625" defaultRowHeight="15"/>
  <cols>
    <col min="1" max="1" width="12.28515625" customWidth="1"/>
    <col min="2" max="2" width="22.28515625" style="22" customWidth="1"/>
    <col min="3" max="3" width="11.42578125" customWidth="1"/>
  </cols>
  <sheetData>
    <row r="2" spans="1:13" ht="28.5" customHeight="1">
      <c r="B2" s="442" t="s">
        <v>923</v>
      </c>
      <c r="C2" s="442"/>
      <c r="D2" s="442"/>
      <c r="E2" s="442"/>
      <c r="F2" s="442"/>
      <c r="G2" s="442"/>
      <c r="H2" s="442"/>
    </row>
    <row r="4" spans="1:13" ht="15.75" customHeight="1">
      <c r="A4" s="412"/>
      <c r="B4" s="443" t="s">
        <v>714</v>
      </c>
      <c r="C4" s="444"/>
      <c r="D4" s="444"/>
      <c r="E4" s="444"/>
      <c r="F4" s="444"/>
      <c r="G4" s="444"/>
      <c r="H4" s="444"/>
      <c r="I4" s="444"/>
      <c r="J4" s="444"/>
      <c r="K4" s="444"/>
      <c r="L4" s="445"/>
      <c r="M4" s="292"/>
    </row>
    <row r="5" spans="1:13" ht="13.5" customHeight="1">
      <c r="B5" s="49" t="s">
        <v>715</v>
      </c>
      <c r="C5" s="10" t="s">
        <v>708</v>
      </c>
      <c r="D5" s="33" t="s">
        <v>716</v>
      </c>
      <c r="E5" s="34" t="s">
        <v>1</v>
      </c>
      <c r="F5" s="35" t="s">
        <v>717</v>
      </c>
      <c r="G5" s="34" t="s">
        <v>2</v>
      </c>
      <c r="H5" s="35" t="s">
        <v>718</v>
      </c>
      <c r="I5" s="34" t="s">
        <v>719</v>
      </c>
      <c r="J5" s="35" t="s">
        <v>720</v>
      </c>
      <c r="K5" s="34" t="s">
        <v>4</v>
      </c>
      <c r="L5" s="290" t="s">
        <v>721</v>
      </c>
      <c r="M5" s="298"/>
    </row>
    <row r="6" spans="1:13" ht="15.75" customHeight="1">
      <c r="A6" s="36"/>
      <c r="B6" s="37" t="s">
        <v>5</v>
      </c>
      <c r="C6" s="300">
        <v>14728</v>
      </c>
      <c r="D6" s="301">
        <v>89.761092150170654</v>
      </c>
      <c r="E6" s="14">
        <v>14664</v>
      </c>
      <c r="F6" s="302">
        <v>89.371038517796194</v>
      </c>
      <c r="G6" s="201">
        <v>57</v>
      </c>
      <c r="H6" s="302">
        <v>0.34739151633349585</v>
      </c>
      <c r="I6" s="14">
        <v>0</v>
      </c>
      <c r="J6" s="302">
        <v>0</v>
      </c>
      <c r="K6" s="14">
        <v>7</v>
      </c>
      <c r="L6" s="302">
        <v>4.2662116040955635E-2</v>
      </c>
      <c r="M6" s="299"/>
    </row>
    <row r="7" spans="1:13" ht="24">
      <c r="A7" s="36"/>
      <c r="B7" s="37" t="s">
        <v>6</v>
      </c>
      <c r="C7" s="300">
        <v>1067</v>
      </c>
      <c r="D7" s="301">
        <v>6.5029254022428082</v>
      </c>
      <c r="E7" s="14">
        <v>1033</v>
      </c>
      <c r="F7" s="302">
        <v>6.295709410043882</v>
      </c>
      <c r="G7" s="201">
        <v>20</v>
      </c>
      <c r="H7" s="302">
        <v>0.12189176011701609</v>
      </c>
      <c r="I7" s="14">
        <v>2</v>
      </c>
      <c r="J7" s="302">
        <v>1.2189176011701608E-2</v>
      </c>
      <c r="K7" s="14">
        <v>12</v>
      </c>
      <c r="L7" s="302">
        <v>7.3135056070209661E-2</v>
      </c>
      <c r="M7" s="1"/>
    </row>
    <row r="8" spans="1:13" ht="24">
      <c r="A8" s="36"/>
      <c r="B8" s="37" t="s">
        <v>7</v>
      </c>
      <c r="C8" s="300">
        <v>613</v>
      </c>
      <c r="D8" s="301">
        <v>3.7359824475865429</v>
      </c>
      <c r="E8" s="14">
        <v>598</v>
      </c>
      <c r="F8" s="302">
        <v>3.6445636274987816</v>
      </c>
      <c r="G8" s="201">
        <v>11</v>
      </c>
      <c r="H8" s="302">
        <v>6.7040468064358844E-2</v>
      </c>
      <c r="I8" s="14">
        <v>0</v>
      </c>
      <c r="J8" s="302">
        <v>0</v>
      </c>
      <c r="K8" s="14">
        <v>4</v>
      </c>
      <c r="L8" s="302">
        <v>2.4378352023403216E-2</v>
      </c>
      <c r="M8" s="1"/>
    </row>
    <row r="9" spans="1:13">
      <c r="B9" s="49" t="s">
        <v>704</v>
      </c>
      <c r="C9" s="38">
        <v>16408</v>
      </c>
      <c r="D9" s="52">
        <v>100</v>
      </c>
      <c r="E9" s="38">
        <v>16295</v>
      </c>
      <c r="F9" s="52">
        <v>99.311311555338861</v>
      </c>
      <c r="G9" s="38">
        <v>88</v>
      </c>
      <c r="H9" s="52">
        <v>0.53632374451487075</v>
      </c>
      <c r="I9" s="40">
        <v>2</v>
      </c>
      <c r="J9" s="52">
        <v>1.2189176011701608E-2</v>
      </c>
      <c r="K9" s="40">
        <v>23</v>
      </c>
      <c r="L9" s="52">
        <v>0.14017552413456849</v>
      </c>
      <c r="M9" s="1"/>
    </row>
    <row r="10" spans="1:13">
      <c r="E10" s="53"/>
    </row>
    <row r="12" spans="1:13" ht="15.75" customHeight="1">
      <c r="A12" s="412"/>
      <c r="B12" s="443" t="s">
        <v>722</v>
      </c>
      <c r="C12" s="444"/>
      <c r="D12" s="444"/>
      <c r="E12" s="444"/>
      <c r="F12" s="444"/>
      <c r="G12" s="444"/>
      <c r="H12" s="444"/>
      <c r="I12" s="444"/>
      <c r="J12" s="444"/>
      <c r="K12" s="444"/>
      <c r="L12" s="445"/>
    </row>
    <row r="13" spans="1:13" ht="13.5" customHeight="1">
      <c r="B13" s="49" t="s">
        <v>723</v>
      </c>
      <c r="C13" s="41" t="s">
        <v>708</v>
      </c>
      <c r="D13" s="33" t="s">
        <v>716</v>
      </c>
      <c r="E13" s="10" t="s">
        <v>1</v>
      </c>
      <c r="F13" s="33" t="s">
        <v>717</v>
      </c>
      <c r="G13" s="10" t="s">
        <v>2</v>
      </c>
      <c r="H13" s="33" t="s">
        <v>718</v>
      </c>
      <c r="I13" s="10" t="s">
        <v>719</v>
      </c>
      <c r="J13" s="33" t="s">
        <v>720</v>
      </c>
      <c r="K13" s="10" t="s">
        <v>4</v>
      </c>
      <c r="L13" s="33" t="s">
        <v>721</v>
      </c>
    </row>
    <row r="14" spans="1:13">
      <c r="B14" s="12" t="s">
        <v>724</v>
      </c>
      <c r="C14" s="300">
        <v>12057</v>
      </c>
      <c r="D14" s="303">
        <v>73.482447586543159</v>
      </c>
      <c r="E14" s="101">
        <v>11953</v>
      </c>
      <c r="F14" s="302">
        <v>72.848610433934667</v>
      </c>
      <c r="G14" s="30">
        <v>79</v>
      </c>
      <c r="H14" s="302">
        <v>0.4814724524622136</v>
      </c>
      <c r="I14" s="30">
        <v>2</v>
      </c>
      <c r="J14" s="302">
        <v>1.2189176011701608E-2</v>
      </c>
      <c r="K14" s="30">
        <v>23</v>
      </c>
      <c r="L14" s="302">
        <v>0.14017552413456849</v>
      </c>
    </row>
    <row r="15" spans="1:13">
      <c r="B15" s="12" t="s">
        <v>725</v>
      </c>
      <c r="C15" s="300">
        <v>4351</v>
      </c>
      <c r="D15" s="303">
        <v>26.517552413456851</v>
      </c>
      <c r="E15" s="101">
        <v>4342</v>
      </c>
      <c r="F15" s="302">
        <v>26.462701121404191</v>
      </c>
      <c r="G15" s="30">
        <v>9</v>
      </c>
      <c r="H15" s="302">
        <v>5.4851292052657243E-2</v>
      </c>
      <c r="I15" s="30">
        <v>0</v>
      </c>
      <c r="J15" s="302">
        <v>0</v>
      </c>
      <c r="K15" s="30">
        <v>0</v>
      </c>
      <c r="L15" s="302">
        <v>0</v>
      </c>
    </row>
    <row r="16" spans="1:13">
      <c r="B16" s="49" t="s">
        <v>704</v>
      </c>
      <c r="C16" s="38">
        <v>16408</v>
      </c>
      <c r="D16" s="52">
        <v>100.00000000000001</v>
      </c>
      <c r="E16" s="38">
        <v>16295</v>
      </c>
      <c r="F16" s="203">
        <v>99.311311555338861</v>
      </c>
      <c r="G16" s="202">
        <v>88</v>
      </c>
      <c r="H16" s="203">
        <v>0.53632374451487086</v>
      </c>
      <c r="I16" s="202">
        <v>2</v>
      </c>
      <c r="J16" s="203">
        <v>1.2189176011701608E-2</v>
      </c>
      <c r="K16" s="202">
        <v>23</v>
      </c>
      <c r="L16" s="203">
        <v>0.14017552413456849</v>
      </c>
    </row>
    <row r="17" spans="2:11">
      <c r="B17" s="46"/>
      <c r="D17" s="47"/>
      <c r="E17" s="47"/>
      <c r="F17" s="47"/>
      <c r="G17" s="47"/>
      <c r="H17" s="47"/>
      <c r="I17" s="47"/>
      <c r="J17" s="47"/>
      <c r="K17" s="47"/>
    </row>
    <row r="18" spans="2:11">
      <c r="B18" s="46"/>
      <c r="D18" s="47"/>
      <c r="E18" s="47"/>
      <c r="F18" s="47"/>
      <c r="G18" s="47"/>
      <c r="H18" s="47"/>
      <c r="I18" s="47"/>
      <c r="J18" s="47"/>
      <c r="K18" s="47"/>
    </row>
    <row r="19" spans="2:11">
      <c r="B19" s="46"/>
      <c r="D19" s="47"/>
      <c r="E19" s="47"/>
      <c r="F19" s="47"/>
      <c r="G19" s="47"/>
      <c r="H19" s="47"/>
      <c r="I19" s="47"/>
      <c r="J19" s="47"/>
      <c r="K19" s="47"/>
    </row>
    <row r="20" spans="2:11">
      <c r="B20" s="46"/>
      <c r="D20" s="47"/>
      <c r="E20" s="47"/>
      <c r="F20" s="47"/>
      <c r="G20" s="47"/>
      <c r="H20" s="47"/>
      <c r="I20" s="47"/>
      <c r="J20" s="47"/>
      <c r="K20" s="47"/>
    </row>
    <row r="21" spans="2:11">
      <c r="B21" s="46"/>
      <c r="D21" s="47"/>
      <c r="E21" s="47"/>
      <c r="F21" s="47"/>
      <c r="G21" s="47"/>
      <c r="H21" s="47"/>
      <c r="I21" s="47"/>
      <c r="J21" s="47"/>
      <c r="K21" s="47"/>
    </row>
  </sheetData>
  <mergeCells count="3">
    <mergeCell ref="B2:H2"/>
    <mergeCell ref="B4:L4"/>
    <mergeCell ref="B12:L1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opLeftCell="A10" workbookViewId="0">
      <selection activeCell="E39" sqref="E39:E40"/>
    </sheetView>
  </sheetViews>
  <sheetFormatPr baseColWidth="10" defaultRowHeight="15"/>
  <cols>
    <col min="2" max="2" width="17" style="22" customWidth="1"/>
    <col min="3" max="3" width="9" customWidth="1"/>
    <col min="4" max="4" width="9.28515625" customWidth="1"/>
    <col min="5" max="5" width="10.28515625" customWidth="1"/>
    <col min="6" max="6" width="9" customWidth="1"/>
    <col min="7" max="7" width="9.28515625" customWidth="1"/>
    <col min="8" max="8" width="10.140625" customWidth="1"/>
    <col min="9" max="9" width="9.28515625" customWidth="1"/>
    <col min="10" max="10" width="9.7109375" customWidth="1"/>
    <col min="11" max="11" width="9.85546875" customWidth="1"/>
    <col min="12" max="13" width="9.5703125" customWidth="1"/>
    <col min="14" max="15" width="9.42578125" customWidth="1"/>
    <col min="16" max="17" width="8.7109375" customWidth="1"/>
  </cols>
  <sheetData>
    <row r="1" spans="1:12">
      <c r="A1" s="291"/>
    </row>
    <row r="2" spans="1:12" s="54" customFormat="1">
      <c r="A2" s="291"/>
      <c r="B2" s="443" t="s">
        <v>726</v>
      </c>
      <c r="C2" s="444"/>
      <c r="D2" s="444"/>
      <c r="E2" s="444"/>
      <c r="F2" s="444"/>
      <c r="G2" s="444"/>
      <c r="H2" s="444"/>
      <c r="I2" s="444"/>
      <c r="J2" s="444"/>
      <c r="K2" s="444"/>
      <c r="L2" s="445"/>
    </row>
    <row r="3" spans="1:12" ht="13.5" customHeight="1">
      <c r="A3" s="412"/>
      <c r="B3" s="50" t="s">
        <v>727</v>
      </c>
      <c r="C3" s="10" t="s">
        <v>708</v>
      </c>
      <c r="D3" s="290" t="s">
        <v>716</v>
      </c>
      <c r="E3" s="10" t="s">
        <v>1</v>
      </c>
      <c r="F3" s="33" t="s">
        <v>717</v>
      </c>
      <c r="G3" s="10" t="s">
        <v>2</v>
      </c>
      <c r="H3" s="33" t="s">
        <v>718</v>
      </c>
      <c r="I3" s="10" t="s">
        <v>719</v>
      </c>
      <c r="J3" s="290" t="s">
        <v>720</v>
      </c>
      <c r="K3" s="10" t="s">
        <v>4</v>
      </c>
      <c r="L3" s="33" t="s">
        <v>721</v>
      </c>
    </row>
    <row r="4" spans="1:12">
      <c r="B4" s="204" t="s">
        <v>12</v>
      </c>
      <c r="C4" s="48">
        <v>240</v>
      </c>
      <c r="D4" s="42">
        <v>1.4627011214041929</v>
      </c>
      <c r="E4" s="43">
        <v>240</v>
      </c>
      <c r="F4" s="51">
        <v>1.4627011214041929</v>
      </c>
      <c r="G4" s="44">
        <v>0</v>
      </c>
      <c r="H4" s="51">
        <v>0</v>
      </c>
      <c r="I4" s="44">
        <v>0</v>
      </c>
      <c r="J4" s="51">
        <v>0</v>
      </c>
      <c r="K4" s="44">
        <v>0</v>
      </c>
      <c r="L4" s="51">
        <v>0</v>
      </c>
    </row>
    <row r="5" spans="1:12">
      <c r="B5" s="204" t="s">
        <v>13</v>
      </c>
      <c r="C5" s="48">
        <v>1185</v>
      </c>
      <c r="D5" s="42">
        <v>7.2220867869332031</v>
      </c>
      <c r="E5" s="43">
        <v>1183</v>
      </c>
      <c r="F5" s="51">
        <v>7.2098976109215025</v>
      </c>
      <c r="G5" s="44">
        <v>2</v>
      </c>
      <c r="H5" s="51">
        <v>1.2189176011701608E-2</v>
      </c>
      <c r="I5" s="44">
        <v>0</v>
      </c>
      <c r="J5" s="51">
        <v>0</v>
      </c>
      <c r="K5" s="44">
        <v>0</v>
      </c>
      <c r="L5" s="51">
        <v>0</v>
      </c>
    </row>
    <row r="6" spans="1:12">
      <c r="B6" s="204" t="s">
        <v>14</v>
      </c>
      <c r="C6" s="48">
        <v>1659</v>
      </c>
      <c r="D6" s="42">
        <v>10.110921501706486</v>
      </c>
      <c r="E6" s="43">
        <v>1649</v>
      </c>
      <c r="F6" s="51">
        <v>10.049975621647976</v>
      </c>
      <c r="G6" s="44">
        <v>9</v>
      </c>
      <c r="H6" s="51">
        <v>5.4851292052657243E-2</v>
      </c>
      <c r="I6" s="44">
        <v>0</v>
      </c>
      <c r="J6" s="51">
        <v>0</v>
      </c>
      <c r="K6" s="44">
        <v>1</v>
      </c>
      <c r="L6" s="51">
        <v>6.094588005850804E-3</v>
      </c>
    </row>
    <row r="7" spans="1:12">
      <c r="B7" s="204" t="s">
        <v>15</v>
      </c>
      <c r="C7" s="48">
        <v>2122</v>
      </c>
      <c r="D7" s="42">
        <v>12.932715748415408</v>
      </c>
      <c r="E7" s="43">
        <v>2105</v>
      </c>
      <c r="F7" s="51">
        <v>12.829107752315943</v>
      </c>
      <c r="G7" s="44">
        <v>14</v>
      </c>
      <c r="H7" s="51">
        <v>8.5324232081911269E-2</v>
      </c>
      <c r="I7" s="44">
        <v>1</v>
      </c>
      <c r="J7" s="51">
        <v>6.094588005850804E-3</v>
      </c>
      <c r="K7" s="44">
        <v>2</v>
      </c>
      <c r="L7" s="51">
        <v>1.2189176011701608E-2</v>
      </c>
    </row>
    <row r="8" spans="1:12">
      <c r="B8" s="204" t="s">
        <v>16</v>
      </c>
      <c r="C8" s="48">
        <v>2750</v>
      </c>
      <c r="D8" s="42">
        <v>16.760117016089712</v>
      </c>
      <c r="E8" s="43">
        <v>2739</v>
      </c>
      <c r="F8" s="51">
        <v>16.693076548025353</v>
      </c>
      <c r="G8" s="44">
        <v>8</v>
      </c>
      <c r="H8" s="51">
        <v>4.8756704046806432E-2</v>
      </c>
      <c r="I8" s="44">
        <v>0</v>
      </c>
      <c r="J8" s="51">
        <v>0</v>
      </c>
      <c r="K8" s="44">
        <v>3</v>
      </c>
      <c r="L8" s="51">
        <v>1.8283764017552415E-2</v>
      </c>
    </row>
    <row r="9" spans="1:12">
      <c r="B9" s="204" t="s">
        <v>17</v>
      </c>
      <c r="C9" s="48">
        <v>2500</v>
      </c>
      <c r="D9" s="42">
        <v>15.23647001462701</v>
      </c>
      <c r="E9" s="43">
        <v>2486</v>
      </c>
      <c r="F9" s="51">
        <v>15.1511457825451</v>
      </c>
      <c r="G9" s="44">
        <v>11</v>
      </c>
      <c r="H9" s="51">
        <v>6.7040468064358844E-2</v>
      </c>
      <c r="I9" s="44">
        <v>1</v>
      </c>
      <c r="J9" s="51">
        <v>6.094588005850804E-3</v>
      </c>
      <c r="K9" s="44">
        <v>2</v>
      </c>
      <c r="L9" s="51">
        <v>1.2189176011701608E-2</v>
      </c>
    </row>
    <row r="10" spans="1:12">
      <c r="B10" s="204" t="s">
        <v>18</v>
      </c>
      <c r="C10" s="48">
        <v>2278</v>
      </c>
      <c r="D10" s="42">
        <v>13.883471477328133</v>
      </c>
      <c r="E10" s="43">
        <v>2266</v>
      </c>
      <c r="F10" s="51">
        <v>13.810336421257924</v>
      </c>
      <c r="G10" s="44">
        <v>8</v>
      </c>
      <c r="H10" s="51">
        <v>4.8756704046806432E-2</v>
      </c>
      <c r="I10" s="44">
        <v>0</v>
      </c>
      <c r="J10" s="51">
        <v>0</v>
      </c>
      <c r="K10" s="44">
        <v>4</v>
      </c>
      <c r="L10" s="51">
        <v>2.4378352023403216E-2</v>
      </c>
    </row>
    <row r="11" spans="1:12">
      <c r="B11" s="204" t="s">
        <v>19</v>
      </c>
      <c r="C11" s="48">
        <v>1740</v>
      </c>
      <c r="D11" s="42">
        <v>10.6045831301804</v>
      </c>
      <c r="E11" s="43">
        <v>1718</v>
      </c>
      <c r="F11" s="51">
        <v>10.470502194051683</v>
      </c>
      <c r="G11" s="44">
        <v>15</v>
      </c>
      <c r="H11" s="51">
        <v>9.1418820087762059E-2</v>
      </c>
      <c r="I11" s="44">
        <v>0</v>
      </c>
      <c r="J11" s="51">
        <v>0</v>
      </c>
      <c r="K11" s="44">
        <v>7</v>
      </c>
      <c r="L11" s="51">
        <v>4.2662116040955635E-2</v>
      </c>
    </row>
    <row r="12" spans="1:12">
      <c r="B12" s="204" t="s">
        <v>20</v>
      </c>
      <c r="C12" s="48">
        <v>1282</v>
      </c>
      <c r="D12" s="42">
        <v>7.8132618235007323</v>
      </c>
      <c r="E12" s="43">
        <v>1267</v>
      </c>
      <c r="F12" s="51">
        <v>7.7218430034129693</v>
      </c>
      <c r="G12" s="44">
        <v>13</v>
      </c>
      <c r="H12" s="51">
        <v>7.9229644076060465E-2</v>
      </c>
      <c r="I12" s="44">
        <v>0</v>
      </c>
      <c r="J12" s="51">
        <v>0</v>
      </c>
      <c r="K12" s="44">
        <v>2</v>
      </c>
      <c r="L12" s="51">
        <v>1.2189176011701608E-2</v>
      </c>
    </row>
    <row r="13" spans="1:12">
      <c r="B13" s="204" t="s">
        <v>21</v>
      </c>
      <c r="C13" s="48">
        <v>609</v>
      </c>
      <c r="D13" s="42">
        <v>3.7116040955631395</v>
      </c>
      <c r="E13" s="43">
        <v>599</v>
      </c>
      <c r="F13" s="51">
        <v>3.6506582155046319</v>
      </c>
      <c r="G13" s="44">
        <v>8</v>
      </c>
      <c r="H13" s="51">
        <v>4.8756704046806432E-2</v>
      </c>
      <c r="I13" s="44">
        <v>0</v>
      </c>
      <c r="J13" s="51">
        <v>0</v>
      </c>
      <c r="K13" s="44">
        <v>2</v>
      </c>
      <c r="L13" s="51">
        <v>1.2189176011701608E-2</v>
      </c>
    </row>
    <row r="14" spans="1:12">
      <c r="B14" s="204" t="s">
        <v>22</v>
      </c>
      <c r="C14" s="48">
        <v>42</v>
      </c>
      <c r="D14" s="42">
        <v>0.25597269624573377</v>
      </c>
      <c r="E14" s="43">
        <v>42</v>
      </c>
      <c r="F14" s="51">
        <v>0.25597269624573377</v>
      </c>
      <c r="G14" s="44">
        <v>0</v>
      </c>
      <c r="H14" s="51">
        <v>0</v>
      </c>
      <c r="I14" s="44">
        <v>0</v>
      </c>
      <c r="J14" s="51">
        <v>0</v>
      </c>
      <c r="K14" s="44">
        <v>0</v>
      </c>
      <c r="L14" s="51">
        <v>0</v>
      </c>
    </row>
    <row r="15" spans="1:12">
      <c r="B15" s="204" t="s">
        <v>23</v>
      </c>
      <c r="C15" s="48">
        <v>1</v>
      </c>
      <c r="D15" s="42">
        <v>6.094588005850804E-3</v>
      </c>
      <c r="E15" s="43">
        <v>1</v>
      </c>
      <c r="F15" s="51">
        <v>6.094588005850804E-3</v>
      </c>
      <c r="G15" s="44">
        <v>0</v>
      </c>
      <c r="H15" s="51">
        <v>0</v>
      </c>
      <c r="I15" s="44">
        <v>0</v>
      </c>
      <c r="J15" s="51">
        <v>0</v>
      </c>
      <c r="K15" s="44">
        <v>0</v>
      </c>
      <c r="L15" s="51">
        <v>0</v>
      </c>
    </row>
    <row r="16" spans="1:12">
      <c r="B16" s="49" t="s">
        <v>704</v>
      </c>
      <c r="C16" s="38">
        <v>16408</v>
      </c>
      <c r="D16" s="39">
        <v>100</v>
      </c>
      <c r="E16" s="38">
        <v>16295</v>
      </c>
      <c r="F16" s="39">
        <v>99.311311555338861</v>
      </c>
      <c r="G16" s="45">
        <v>88</v>
      </c>
      <c r="H16" s="39">
        <v>0.53632374451487075</v>
      </c>
      <c r="I16" s="45">
        <v>2</v>
      </c>
      <c r="J16" s="39">
        <v>1.2189176011701608E-2</v>
      </c>
      <c r="K16" s="45">
        <v>23</v>
      </c>
      <c r="L16" s="39">
        <v>0.14017552413456849</v>
      </c>
    </row>
    <row r="17" spans="1:20" s="54" customFormat="1" ht="18" customHeight="1">
      <c r="A17" s="291"/>
      <c r="B17" s="304"/>
      <c r="C17" s="305"/>
      <c r="D17" s="306"/>
      <c r="E17" s="305"/>
      <c r="F17" s="306"/>
      <c r="G17" s="307"/>
      <c r="H17" s="306"/>
      <c r="I17" s="307"/>
      <c r="J17" s="306"/>
      <c r="K17" s="307"/>
      <c r="L17" s="306"/>
      <c r="M17" s="291"/>
      <c r="N17" s="291"/>
      <c r="O17" s="291"/>
      <c r="P17" s="291"/>
      <c r="Q17" s="291"/>
      <c r="R17" s="291"/>
      <c r="S17" s="291"/>
      <c r="T17" s="291"/>
    </row>
    <row r="19" spans="1:20">
      <c r="A19" s="412"/>
      <c r="B19" s="446" t="s">
        <v>728</v>
      </c>
      <c r="C19" s="447"/>
      <c r="D19" s="447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447"/>
      <c r="P19" s="447"/>
      <c r="Q19" s="448"/>
    </row>
    <row r="20" spans="1:20">
      <c r="B20" s="55" t="s">
        <v>727</v>
      </c>
      <c r="C20" s="449" t="s">
        <v>704</v>
      </c>
      <c r="D20" s="449"/>
      <c r="E20" s="449"/>
      <c r="F20" s="449" t="s">
        <v>8</v>
      </c>
      <c r="G20" s="449"/>
      <c r="H20" s="449"/>
      <c r="I20" s="449" t="s">
        <v>9</v>
      </c>
      <c r="J20" s="449"/>
      <c r="K20" s="449"/>
      <c r="L20" s="449" t="s">
        <v>10</v>
      </c>
      <c r="M20" s="449"/>
      <c r="N20" s="449"/>
      <c r="O20" s="449" t="s">
        <v>11</v>
      </c>
      <c r="P20" s="449"/>
      <c r="Q20" s="449"/>
    </row>
    <row r="21" spans="1:20">
      <c r="B21" s="55"/>
      <c r="C21" s="56" t="s">
        <v>724</v>
      </c>
      <c r="D21" s="56" t="s">
        <v>725</v>
      </c>
      <c r="E21" s="56" t="s">
        <v>0</v>
      </c>
      <c r="F21" s="56" t="s">
        <v>724</v>
      </c>
      <c r="G21" s="56" t="s">
        <v>725</v>
      </c>
      <c r="H21" s="56" t="s">
        <v>0</v>
      </c>
      <c r="I21" s="56" t="s">
        <v>724</v>
      </c>
      <c r="J21" s="56" t="s">
        <v>725</v>
      </c>
      <c r="K21" s="56" t="s">
        <v>0</v>
      </c>
      <c r="L21" s="56" t="s">
        <v>724</v>
      </c>
      <c r="M21" s="56" t="s">
        <v>725</v>
      </c>
      <c r="N21" s="56" t="s">
        <v>0</v>
      </c>
      <c r="O21" s="56" t="s">
        <v>724</v>
      </c>
      <c r="P21" s="56" t="s">
        <v>725</v>
      </c>
      <c r="Q21" s="56" t="s">
        <v>0</v>
      </c>
    </row>
    <row r="22" spans="1:20">
      <c r="A22" s="29"/>
      <c r="B22" s="57" t="s">
        <v>12</v>
      </c>
      <c r="C22" s="58">
        <v>185</v>
      </c>
      <c r="D22" s="59">
        <v>55</v>
      </c>
      <c r="E22" s="60">
        <v>240</v>
      </c>
      <c r="F22" s="61">
        <v>74</v>
      </c>
      <c r="G22" s="61">
        <v>26</v>
      </c>
      <c r="H22" s="60">
        <v>100</v>
      </c>
      <c r="I22" s="61">
        <v>28</v>
      </c>
      <c r="J22" s="61">
        <v>8</v>
      </c>
      <c r="K22" s="60">
        <v>36</v>
      </c>
      <c r="L22" s="61">
        <v>18</v>
      </c>
      <c r="M22" s="61">
        <v>0</v>
      </c>
      <c r="N22" s="60">
        <v>18</v>
      </c>
      <c r="O22" s="61">
        <v>65</v>
      </c>
      <c r="P22" s="61">
        <v>21</v>
      </c>
      <c r="Q22" s="60">
        <v>86</v>
      </c>
      <c r="R22" s="29"/>
    </row>
    <row r="23" spans="1:20">
      <c r="A23" s="29"/>
      <c r="B23" s="57" t="s">
        <v>13</v>
      </c>
      <c r="C23" s="58">
        <v>888</v>
      </c>
      <c r="D23" s="59">
        <v>297</v>
      </c>
      <c r="E23" s="60">
        <v>1185</v>
      </c>
      <c r="F23" s="61">
        <v>276</v>
      </c>
      <c r="G23" s="61">
        <v>74</v>
      </c>
      <c r="H23" s="60">
        <v>350</v>
      </c>
      <c r="I23" s="61">
        <v>208</v>
      </c>
      <c r="J23" s="61">
        <v>43</v>
      </c>
      <c r="K23" s="60">
        <v>251</v>
      </c>
      <c r="L23" s="61">
        <v>68</v>
      </c>
      <c r="M23" s="61">
        <v>1</v>
      </c>
      <c r="N23" s="60">
        <v>69</v>
      </c>
      <c r="O23" s="61">
        <v>336</v>
      </c>
      <c r="P23" s="61">
        <v>179</v>
      </c>
      <c r="Q23" s="60">
        <v>515</v>
      </c>
      <c r="R23" s="29"/>
    </row>
    <row r="24" spans="1:20">
      <c r="A24" s="29"/>
      <c r="B24" s="57" t="s">
        <v>14</v>
      </c>
      <c r="C24" s="58">
        <v>1279</v>
      </c>
      <c r="D24" s="59">
        <v>380</v>
      </c>
      <c r="E24" s="60">
        <v>1659</v>
      </c>
      <c r="F24" s="61">
        <v>333</v>
      </c>
      <c r="G24" s="61">
        <v>93</v>
      </c>
      <c r="H24" s="60">
        <v>426</v>
      </c>
      <c r="I24" s="61">
        <v>320</v>
      </c>
      <c r="J24" s="61">
        <v>59</v>
      </c>
      <c r="K24" s="60">
        <v>379</v>
      </c>
      <c r="L24" s="61">
        <v>129</v>
      </c>
      <c r="M24" s="61">
        <v>0</v>
      </c>
      <c r="N24" s="60">
        <v>129</v>
      </c>
      <c r="O24" s="61">
        <v>497</v>
      </c>
      <c r="P24" s="61">
        <v>228</v>
      </c>
      <c r="Q24" s="60">
        <v>725</v>
      </c>
      <c r="R24" s="29"/>
    </row>
    <row r="25" spans="1:20">
      <c r="A25" s="29"/>
      <c r="B25" s="57" t="s">
        <v>15</v>
      </c>
      <c r="C25" s="58">
        <v>1646</v>
      </c>
      <c r="D25" s="59">
        <v>476</v>
      </c>
      <c r="E25" s="60">
        <v>2122</v>
      </c>
      <c r="F25" s="61">
        <v>389</v>
      </c>
      <c r="G25" s="61">
        <v>138</v>
      </c>
      <c r="H25" s="60">
        <v>527</v>
      </c>
      <c r="I25" s="61">
        <v>428</v>
      </c>
      <c r="J25" s="61">
        <v>60</v>
      </c>
      <c r="K25" s="60">
        <v>488</v>
      </c>
      <c r="L25" s="61">
        <v>195</v>
      </c>
      <c r="M25" s="61">
        <v>0</v>
      </c>
      <c r="N25" s="60">
        <v>195</v>
      </c>
      <c r="O25" s="61">
        <v>634</v>
      </c>
      <c r="P25" s="61">
        <v>278</v>
      </c>
      <c r="Q25" s="60">
        <v>912</v>
      </c>
      <c r="R25" s="29"/>
    </row>
    <row r="26" spans="1:20">
      <c r="A26" s="29"/>
      <c r="B26" s="57" t="s">
        <v>16</v>
      </c>
      <c r="C26" s="58">
        <v>2096</v>
      </c>
      <c r="D26" s="59">
        <v>654</v>
      </c>
      <c r="E26" s="60">
        <v>2750</v>
      </c>
      <c r="F26" s="61">
        <v>576</v>
      </c>
      <c r="G26" s="61">
        <v>168</v>
      </c>
      <c r="H26" s="60">
        <v>744</v>
      </c>
      <c r="I26" s="61">
        <v>503</v>
      </c>
      <c r="J26" s="61">
        <v>83</v>
      </c>
      <c r="K26" s="60">
        <v>586</v>
      </c>
      <c r="L26" s="61">
        <v>273</v>
      </c>
      <c r="M26" s="61">
        <v>2</v>
      </c>
      <c r="N26" s="60">
        <v>275</v>
      </c>
      <c r="O26" s="61">
        <v>744</v>
      </c>
      <c r="P26" s="61">
        <v>401</v>
      </c>
      <c r="Q26" s="60">
        <v>1145</v>
      </c>
      <c r="R26" s="29"/>
    </row>
    <row r="27" spans="1:20">
      <c r="A27" s="29"/>
      <c r="B27" s="57" t="s">
        <v>17</v>
      </c>
      <c r="C27" s="58">
        <v>1879</v>
      </c>
      <c r="D27" s="59">
        <v>621</v>
      </c>
      <c r="E27" s="60">
        <v>2500</v>
      </c>
      <c r="F27" s="61">
        <v>515</v>
      </c>
      <c r="G27" s="61">
        <v>149</v>
      </c>
      <c r="H27" s="60">
        <v>664</v>
      </c>
      <c r="I27" s="61">
        <v>441</v>
      </c>
      <c r="J27" s="61">
        <v>76</v>
      </c>
      <c r="K27" s="60">
        <v>517</v>
      </c>
      <c r="L27" s="61">
        <v>284</v>
      </c>
      <c r="M27" s="61">
        <v>3</v>
      </c>
      <c r="N27" s="60">
        <v>287</v>
      </c>
      <c r="O27" s="61">
        <v>639</v>
      </c>
      <c r="P27" s="61">
        <v>393</v>
      </c>
      <c r="Q27" s="60">
        <v>1032</v>
      </c>
      <c r="R27" s="29"/>
    </row>
    <row r="28" spans="1:20">
      <c r="A28" s="29"/>
      <c r="B28" s="57" t="s">
        <v>18</v>
      </c>
      <c r="C28" s="58">
        <v>1624</v>
      </c>
      <c r="D28" s="59">
        <v>654</v>
      </c>
      <c r="E28" s="60">
        <v>2278</v>
      </c>
      <c r="F28" s="61">
        <v>426</v>
      </c>
      <c r="G28" s="61">
        <v>153</v>
      </c>
      <c r="H28" s="60">
        <v>579</v>
      </c>
      <c r="I28" s="61">
        <v>393</v>
      </c>
      <c r="J28" s="61">
        <v>93</v>
      </c>
      <c r="K28" s="60">
        <v>486</v>
      </c>
      <c r="L28" s="61">
        <v>232</v>
      </c>
      <c r="M28" s="61">
        <v>0</v>
      </c>
      <c r="N28" s="60">
        <v>232</v>
      </c>
      <c r="O28" s="61">
        <v>573</v>
      </c>
      <c r="P28" s="61">
        <v>408</v>
      </c>
      <c r="Q28" s="60">
        <v>981</v>
      </c>
      <c r="R28" s="29"/>
    </row>
    <row r="29" spans="1:20">
      <c r="A29" s="29"/>
      <c r="B29" s="57" t="s">
        <v>19</v>
      </c>
      <c r="C29" s="58">
        <v>1176</v>
      </c>
      <c r="D29" s="59">
        <v>564</v>
      </c>
      <c r="E29" s="60">
        <v>1740</v>
      </c>
      <c r="F29" s="61">
        <v>282</v>
      </c>
      <c r="G29" s="61">
        <v>78</v>
      </c>
      <c r="H29" s="60">
        <v>360</v>
      </c>
      <c r="I29" s="61">
        <v>273</v>
      </c>
      <c r="J29" s="61">
        <v>75</v>
      </c>
      <c r="K29" s="60">
        <v>348</v>
      </c>
      <c r="L29" s="61">
        <v>155</v>
      </c>
      <c r="M29" s="61">
        <v>5</v>
      </c>
      <c r="N29" s="60">
        <v>160</v>
      </c>
      <c r="O29" s="61">
        <v>466</v>
      </c>
      <c r="P29" s="61">
        <v>406</v>
      </c>
      <c r="Q29" s="60">
        <v>872</v>
      </c>
      <c r="R29" s="29"/>
    </row>
    <row r="30" spans="1:20">
      <c r="A30" s="29"/>
      <c r="B30" s="57" t="s">
        <v>20</v>
      </c>
      <c r="C30" s="58">
        <v>849</v>
      </c>
      <c r="D30" s="59">
        <v>433</v>
      </c>
      <c r="E30" s="60">
        <v>1282</v>
      </c>
      <c r="F30" s="61">
        <v>173</v>
      </c>
      <c r="G30" s="61">
        <v>61</v>
      </c>
      <c r="H30" s="60">
        <v>234</v>
      </c>
      <c r="I30" s="61">
        <v>199</v>
      </c>
      <c r="J30" s="61">
        <v>38</v>
      </c>
      <c r="K30" s="60">
        <v>237</v>
      </c>
      <c r="L30" s="61">
        <v>109</v>
      </c>
      <c r="M30" s="61">
        <v>2</v>
      </c>
      <c r="N30" s="60">
        <v>111</v>
      </c>
      <c r="O30" s="61">
        <v>368</v>
      </c>
      <c r="P30" s="61">
        <v>332</v>
      </c>
      <c r="Q30" s="60">
        <v>700</v>
      </c>
      <c r="R30" s="29"/>
    </row>
    <row r="31" spans="1:20">
      <c r="A31" s="29"/>
      <c r="B31" s="57" t="s">
        <v>21</v>
      </c>
      <c r="C31" s="58">
        <v>409</v>
      </c>
      <c r="D31" s="59">
        <v>200</v>
      </c>
      <c r="E31" s="60">
        <v>609</v>
      </c>
      <c r="F31" s="61">
        <v>75</v>
      </c>
      <c r="G31" s="61">
        <v>18</v>
      </c>
      <c r="H31" s="60">
        <v>93</v>
      </c>
      <c r="I31" s="61">
        <v>97</v>
      </c>
      <c r="J31" s="61">
        <v>19</v>
      </c>
      <c r="K31" s="60">
        <v>116</v>
      </c>
      <c r="L31" s="61">
        <v>43</v>
      </c>
      <c r="M31" s="61">
        <v>0</v>
      </c>
      <c r="N31" s="60">
        <v>43</v>
      </c>
      <c r="O31" s="61">
        <v>194</v>
      </c>
      <c r="P31" s="61">
        <v>163</v>
      </c>
      <c r="Q31" s="60">
        <v>357</v>
      </c>
      <c r="R31" s="29"/>
    </row>
    <row r="32" spans="1:20">
      <c r="A32" s="29"/>
      <c r="B32" s="57" t="s">
        <v>22</v>
      </c>
      <c r="C32" s="58">
        <v>25</v>
      </c>
      <c r="D32" s="59">
        <v>17</v>
      </c>
      <c r="E32" s="60">
        <v>42</v>
      </c>
      <c r="F32" s="61">
        <v>9</v>
      </c>
      <c r="G32" s="61">
        <v>0</v>
      </c>
      <c r="H32" s="60">
        <v>9</v>
      </c>
      <c r="I32" s="61">
        <v>3</v>
      </c>
      <c r="J32" s="61">
        <v>0</v>
      </c>
      <c r="K32" s="60">
        <v>3</v>
      </c>
      <c r="L32" s="62" t="s">
        <v>890</v>
      </c>
      <c r="M32" s="62" t="s">
        <v>890</v>
      </c>
      <c r="N32" s="63" t="s">
        <v>890</v>
      </c>
      <c r="O32" s="61">
        <v>13</v>
      </c>
      <c r="P32" s="61">
        <v>17</v>
      </c>
      <c r="Q32" s="60">
        <v>30</v>
      </c>
      <c r="R32" s="29"/>
    </row>
    <row r="33" spans="1:18">
      <c r="A33" s="29"/>
      <c r="B33" s="57" t="s">
        <v>23</v>
      </c>
      <c r="C33" s="58">
        <v>1</v>
      </c>
      <c r="D33" s="59">
        <v>0</v>
      </c>
      <c r="E33" s="60">
        <v>1</v>
      </c>
      <c r="F33" s="61"/>
      <c r="G33" s="61"/>
      <c r="H33" s="60"/>
      <c r="I33" s="61">
        <v>1</v>
      </c>
      <c r="J33" s="61">
        <v>0</v>
      </c>
      <c r="K33" s="60">
        <v>1</v>
      </c>
      <c r="L33" s="62"/>
      <c r="M33" s="62"/>
      <c r="N33" s="63"/>
      <c r="O33" s="61"/>
      <c r="P33" s="61"/>
      <c r="Q33" s="60"/>
      <c r="R33" s="29"/>
    </row>
    <row r="34" spans="1:18">
      <c r="A34" s="29"/>
      <c r="B34" s="64" t="s">
        <v>704</v>
      </c>
      <c r="C34" s="65">
        <v>12057</v>
      </c>
      <c r="D34" s="65">
        <v>4351</v>
      </c>
      <c r="E34" s="65">
        <v>16408</v>
      </c>
      <c r="F34" s="65">
        <v>3128</v>
      </c>
      <c r="G34" s="65">
        <v>958</v>
      </c>
      <c r="H34" s="65">
        <v>4086</v>
      </c>
      <c r="I34" s="65">
        <v>2894</v>
      </c>
      <c r="J34" s="65">
        <v>554</v>
      </c>
      <c r="K34" s="65">
        <v>3448</v>
      </c>
      <c r="L34" s="65">
        <v>1506</v>
      </c>
      <c r="M34" s="65">
        <v>13</v>
      </c>
      <c r="N34" s="65">
        <v>1519</v>
      </c>
      <c r="O34" s="65">
        <v>4529</v>
      </c>
      <c r="P34" s="65">
        <v>2826</v>
      </c>
      <c r="Q34" s="65">
        <v>7355</v>
      </c>
    </row>
    <row r="36" spans="1:18">
      <c r="A36" s="206"/>
      <c r="B36" s="206"/>
      <c r="C36" s="206"/>
      <c r="D36" s="206"/>
      <c r="E36" s="206"/>
      <c r="F36" s="206"/>
      <c r="G36" s="2"/>
    </row>
    <row r="37" spans="1:18">
      <c r="A37" s="207"/>
      <c r="B37" s="207"/>
      <c r="C37" s="207"/>
      <c r="D37" s="205"/>
      <c r="E37" s="205"/>
      <c r="F37" s="205"/>
      <c r="G37" s="2"/>
    </row>
  </sheetData>
  <mergeCells count="7">
    <mergeCell ref="B2:L2"/>
    <mergeCell ref="B19:Q19"/>
    <mergeCell ref="C20:E20"/>
    <mergeCell ref="F20:H20"/>
    <mergeCell ref="I20:K20"/>
    <mergeCell ref="L20:N20"/>
    <mergeCell ref="O20:Q2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6"/>
  <sheetViews>
    <sheetView workbookViewId="0">
      <selection activeCell="A3" sqref="A3"/>
    </sheetView>
  </sheetViews>
  <sheetFormatPr baseColWidth="10" defaultRowHeight="15"/>
  <cols>
    <col min="2" max="2" width="46.5703125" customWidth="1"/>
    <col min="3" max="3" width="9.5703125" customWidth="1"/>
    <col min="4" max="4" width="10.28515625" customWidth="1"/>
    <col min="5" max="5" width="9.85546875" customWidth="1"/>
    <col min="6" max="6" width="9.5703125" customWidth="1"/>
    <col min="7" max="7" width="9.7109375" customWidth="1"/>
    <col min="8" max="8" width="10.140625" customWidth="1"/>
  </cols>
  <sheetData>
    <row r="2" spans="1:8">
      <c r="B2" s="439" t="s">
        <v>729</v>
      </c>
      <c r="C2" s="440"/>
      <c r="D2" s="440"/>
      <c r="E2" s="440"/>
      <c r="F2" s="440"/>
      <c r="G2" s="440"/>
      <c r="H2" s="441"/>
    </row>
    <row r="3" spans="1:8">
      <c r="A3" s="412"/>
      <c r="B3" s="50" t="s">
        <v>730</v>
      </c>
      <c r="C3" s="86" t="s">
        <v>708</v>
      </c>
      <c r="D3" s="86" t="s">
        <v>709</v>
      </c>
      <c r="E3" s="34" t="s">
        <v>1</v>
      </c>
      <c r="F3" s="34" t="s">
        <v>2</v>
      </c>
      <c r="G3" s="34" t="s">
        <v>3</v>
      </c>
      <c r="H3" s="34" t="s">
        <v>4</v>
      </c>
    </row>
    <row r="4" spans="1:8" ht="37.5" customHeight="1">
      <c r="B4" s="210" t="s">
        <v>26</v>
      </c>
      <c r="C4" s="215">
        <v>1</v>
      </c>
      <c r="D4" s="308">
        <v>6.094588005850804E-3</v>
      </c>
      <c r="E4" s="211">
        <v>1</v>
      </c>
      <c r="F4" s="211">
        <v>0</v>
      </c>
      <c r="G4" s="211">
        <v>0</v>
      </c>
      <c r="H4" s="211">
        <v>0</v>
      </c>
    </row>
    <row r="5" spans="1:8" ht="24">
      <c r="B5" s="210" t="s">
        <v>27</v>
      </c>
      <c r="C5" s="215">
        <v>7</v>
      </c>
      <c r="D5" s="309">
        <v>4.2662116040955635E-2</v>
      </c>
      <c r="E5" s="211">
        <v>6</v>
      </c>
      <c r="F5" s="211">
        <v>1</v>
      </c>
      <c r="G5" s="211">
        <v>0</v>
      </c>
      <c r="H5" s="211">
        <v>0</v>
      </c>
    </row>
    <row r="6" spans="1:8">
      <c r="B6" s="210" t="s">
        <v>28</v>
      </c>
      <c r="C6" s="215">
        <v>9</v>
      </c>
      <c r="D6" s="308">
        <v>5.4851292052657243E-2</v>
      </c>
      <c r="E6" s="211">
        <v>9</v>
      </c>
      <c r="F6" s="211">
        <v>0</v>
      </c>
      <c r="G6" s="211">
        <v>0</v>
      </c>
      <c r="H6" s="211">
        <v>0</v>
      </c>
    </row>
    <row r="7" spans="1:8" ht="24">
      <c r="B7" s="210" t="s">
        <v>29</v>
      </c>
      <c r="C7" s="215">
        <v>12</v>
      </c>
      <c r="D7" s="308">
        <v>7.3135056070209661E-2</v>
      </c>
      <c r="E7" s="211">
        <v>12</v>
      </c>
      <c r="F7" s="211">
        <v>0</v>
      </c>
      <c r="G7" s="211">
        <v>0</v>
      </c>
      <c r="H7" s="211">
        <v>0</v>
      </c>
    </row>
    <row r="8" spans="1:8" ht="24">
      <c r="B8" s="210" t="s">
        <v>30</v>
      </c>
      <c r="C8" s="215">
        <v>17</v>
      </c>
      <c r="D8" s="308">
        <v>0.10360799609946368</v>
      </c>
      <c r="E8" s="211">
        <v>16</v>
      </c>
      <c r="F8" s="211">
        <v>1</v>
      </c>
      <c r="G8" s="211">
        <v>0</v>
      </c>
      <c r="H8" s="211">
        <v>0</v>
      </c>
    </row>
    <row r="9" spans="1:8">
      <c r="B9" s="210" t="s">
        <v>31</v>
      </c>
      <c r="C9" s="215">
        <v>175</v>
      </c>
      <c r="D9" s="308">
        <v>1.0665529010238908</v>
      </c>
      <c r="E9" s="211">
        <v>174</v>
      </c>
      <c r="F9" s="211">
        <v>1</v>
      </c>
      <c r="G9" s="211">
        <v>0</v>
      </c>
      <c r="H9" s="211">
        <v>0</v>
      </c>
    </row>
    <row r="10" spans="1:8" ht="24">
      <c r="B10" s="210" t="s">
        <v>32</v>
      </c>
      <c r="C10" s="215">
        <v>77</v>
      </c>
      <c r="D10" s="308">
        <v>0.46928327645051199</v>
      </c>
      <c r="E10" s="211">
        <v>77</v>
      </c>
      <c r="F10" s="211">
        <v>0</v>
      </c>
      <c r="G10" s="211">
        <v>0</v>
      </c>
      <c r="H10" s="211">
        <v>0</v>
      </c>
    </row>
    <row r="11" spans="1:8">
      <c r="B11" s="210" t="s">
        <v>33</v>
      </c>
      <c r="C11" s="215">
        <v>22</v>
      </c>
      <c r="D11" s="308">
        <v>0.13408093612871769</v>
      </c>
      <c r="E11" s="211">
        <v>22</v>
      </c>
      <c r="F11" s="211">
        <v>0</v>
      </c>
      <c r="G11" s="211">
        <v>0</v>
      </c>
      <c r="H11" s="211">
        <v>0</v>
      </c>
    </row>
    <row r="12" spans="1:8" ht="24">
      <c r="B12" s="210" t="s">
        <v>34</v>
      </c>
      <c r="C12" s="215">
        <v>22</v>
      </c>
      <c r="D12" s="308">
        <v>0.13408093612871769</v>
      </c>
      <c r="E12" s="211">
        <v>21</v>
      </c>
      <c r="F12" s="211">
        <v>1</v>
      </c>
      <c r="G12" s="211">
        <v>0</v>
      </c>
      <c r="H12" s="211">
        <v>0</v>
      </c>
    </row>
    <row r="13" spans="1:8">
      <c r="B13" s="210" t="s">
        <v>35</v>
      </c>
      <c r="C13" s="215">
        <v>3</v>
      </c>
      <c r="D13" s="308">
        <v>1.8283764017552415E-2</v>
      </c>
      <c r="E13" s="211">
        <v>3</v>
      </c>
      <c r="F13" s="211">
        <v>0</v>
      </c>
      <c r="G13" s="211">
        <v>0</v>
      </c>
      <c r="H13" s="211">
        <v>0</v>
      </c>
    </row>
    <row r="14" spans="1:8" ht="25.5" customHeight="1">
      <c r="B14" s="210" t="s">
        <v>36</v>
      </c>
      <c r="C14" s="215">
        <v>9</v>
      </c>
      <c r="D14" s="308">
        <v>5.4851292052657243E-2</v>
      </c>
      <c r="E14" s="211">
        <v>9</v>
      </c>
      <c r="F14" s="211">
        <v>0</v>
      </c>
      <c r="G14" s="211">
        <v>0</v>
      </c>
      <c r="H14" s="211">
        <v>0</v>
      </c>
    </row>
    <row r="15" spans="1:8" ht="12" customHeight="1">
      <c r="B15" s="210" t="s">
        <v>37</v>
      </c>
      <c r="C15" s="215">
        <v>5</v>
      </c>
      <c r="D15" s="308">
        <v>3.0472940029254023E-2</v>
      </c>
      <c r="E15" s="211">
        <v>5</v>
      </c>
      <c r="F15" s="211">
        <v>0</v>
      </c>
      <c r="G15" s="211">
        <v>0</v>
      </c>
      <c r="H15" s="211">
        <v>0</v>
      </c>
    </row>
    <row r="16" spans="1:8">
      <c r="B16" s="210" t="s">
        <v>38</v>
      </c>
      <c r="C16" s="215">
        <v>9</v>
      </c>
      <c r="D16" s="308">
        <v>5.4851292052657243E-2</v>
      </c>
      <c r="E16" s="211">
        <v>9</v>
      </c>
      <c r="F16" s="211">
        <v>0</v>
      </c>
      <c r="G16" s="211">
        <v>0</v>
      </c>
      <c r="H16" s="211">
        <v>0</v>
      </c>
    </row>
    <row r="17" spans="2:8">
      <c r="B17" s="210" t="s">
        <v>39</v>
      </c>
      <c r="C17" s="215">
        <v>10</v>
      </c>
      <c r="D17" s="308">
        <v>6.0945880058508047E-2</v>
      </c>
      <c r="E17" s="211">
        <v>9</v>
      </c>
      <c r="F17" s="211">
        <v>1</v>
      </c>
      <c r="G17" s="211">
        <v>0</v>
      </c>
      <c r="H17" s="211">
        <v>0</v>
      </c>
    </row>
    <row r="18" spans="2:8">
      <c r="B18" s="210" t="s">
        <v>40</v>
      </c>
      <c r="C18" s="215">
        <v>108</v>
      </c>
      <c r="D18" s="308">
        <v>0.65821550463188694</v>
      </c>
      <c r="E18" s="211">
        <v>106</v>
      </c>
      <c r="F18" s="211">
        <v>2</v>
      </c>
      <c r="G18" s="211">
        <v>0</v>
      </c>
      <c r="H18" s="211">
        <v>0</v>
      </c>
    </row>
    <row r="19" spans="2:8" ht="24">
      <c r="B19" s="210" t="s">
        <v>41</v>
      </c>
      <c r="C19" s="215">
        <v>22</v>
      </c>
      <c r="D19" s="308">
        <v>0.13408093612871769</v>
      </c>
      <c r="E19" s="211">
        <v>21</v>
      </c>
      <c r="F19" s="211">
        <v>1</v>
      </c>
      <c r="G19" s="211">
        <v>0</v>
      </c>
      <c r="H19" s="211">
        <v>0</v>
      </c>
    </row>
    <row r="20" spans="2:8" ht="24">
      <c r="B20" s="210" t="s">
        <v>42</v>
      </c>
      <c r="C20" s="215">
        <v>31</v>
      </c>
      <c r="D20" s="308">
        <v>0.18893222818137492</v>
      </c>
      <c r="E20" s="211">
        <v>31</v>
      </c>
      <c r="F20" s="211">
        <v>0</v>
      </c>
      <c r="G20" s="211">
        <v>0</v>
      </c>
      <c r="H20" s="211">
        <v>0</v>
      </c>
    </row>
    <row r="21" spans="2:8" ht="15" customHeight="1">
      <c r="B21" s="210" t="s">
        <v>43</v>
      </c>
      <c r="C21" s="215">
        <v>55</v>
      </c>
      <c r="D21" s="308">
        <v>0.33520234032179425</v>
      </c>
      <c r="E21" s="211">
        <v>54</v>
      </c>
      <c r="F21" s="211">
        <v>1</v>
      </c>
      <c r="G21" s="211">
        <v>0</v>
      </c>
      <c r="H21" s="211">
        <v>0</v>
      </c>
    </row>
    <row r="22" spans="2:8" ht="24">
      <c r="B22" s="210" t="s">
        <v>44</v>
      </c>
      <c r="C22" s="215">
        <v>30</v>
      </c>
      <c r="D22" s="308">
        <v>0.18283764017552412</v>
      </c>
      <c r="E22" s="211">
        <v>30</v>
      </c>
      <c r="F22" s="211">
        <v>0</v>
      </c>
      <c r="G22" s="211">
        <v>0</v>
      </c>
      <c r="H22" s="211">
        <v>0</v>
      </c>
    </row>
    <row r="23" spans="2:8" ht="27" customHeight="1">
      <c r="B23" s="210" t="s">
        <v>45</v>
      </c>
      <c r="C23" s="215">
        <v>88</v>
      </c>
      <c r="D23" s="308">
        <v>0.53632374451487075</v>
      </c>
      <c r="E23" s="211">
        <v>87</v>
      </c>
      <c r="F23" s="211">
        <v>1</v>
      </c>
      <c r="G23" s="211">
        <v>0</v>
      </c>
      <c r="H23" s="211">
        <v>0</v>
      </c>
    </row>
    <row r="24" spans="2:8" ht="24">
      <c r="B24" s="210" t="s">
        <v>46</v>
      </c>
      <c r="C24" s="215">
        <v>19</v>
      </c>
      <c r="D24" s="308">
        <v>0.11579717211116529</v>
      </c>
      <c r="E24" s="211">
        <v>19</v>
      </c>
      <c r="F24" s="211">
        <v>0</v>
      </c>
      <c r="G24" s="211">
        <v>0</v>
      </c>
      <c r="H24" s="211">
        <v>0</v>
      </c>
    </row>
    <row r="25" spans="2:8" ht="24">
      <c r="B25" s="210" t="s">
        <v>47</v>
      </c>
      <c r="C25" s="215">
        <v>55</v>
      </c>
      <c r="D25" s="308">
        <v>0.33520234032179425</v>
      </c>
      <c r="E25" s="211">
        <v>55</v>
      </c>
      <c r="F25" s="211">
        <v>0</v>
      </c>
      <c r="G25" s="211">
        <v>0</v>
      </c>
      <c r="H25" s="211">
        <v>0</v>
      </c>
    </row>
    <row r="26" spans="2:8" ht="24">
      <c r="B26" s="210" t="s">
        <v>48</v>
      </c>
      <c r="C26" s="215">
        <v>114</v>
      </c>
      <c r="D26" s="308">
        <v>0.69478303266699171</v>
      </c>
      <c r="E26" s="211">
        <v>114</v>
      </c>
      <c r="F26" s="211">
        <v>0</v>
      </c>
      <c r="G26" s="211">
        <v>0</v>
      </c>
      <c r="H26" s="211">
        <v>0</v>
      </c>
    </row>
    <row r="27" spans="2:8" ht="24">
      <c r="B27" s="210" t="s">
        <v>49</v>
      </c>
      <c r="C27" s="215">
        <v>87</v>
      </c>
      <c r="D27" s="308">
        <v>0.53022915650902003</v>
      </c>
      <c r="E27" s="211">
        <v>87</v>
      </c>
      <c r="F27" s="211">
        <v>0</v>
      </c>
      <c r="G27" s="211">
        <v>0</v>
      </c>
      <c r="H27" s="211">
        <v>0</v>
      </c>
    </row>
    <row r="28" spans="2:8" ht="36">
      <c r="B28" s="210" t="s">
        <v>50</v>
      </c>
      <c r="C28" s="215">
        <v>50</v>
      </c>
      <c r="D28" s="308">
        <v>0.30472940029254025</v>
      </c>
      <c r="E28" s="211">
        <v>48</v>
      </c>
      <c r="F28" s="211">
        <v>2</v>
      </c>
      <c r="G28" s="211">
        <v>0</v>
      </c>
      <c r="H28" s="211">
        <v>0</v>
      </c>
    </row>
    <row r="29" spans="2:8" ht="24">
      <c r="B29" s="210" t="s">
        <v>51</v>
      </c>
      <c r="C29" s="215">
        <v>113</v>
      </c>
      <c r="D29" s="308">
        <v>0.68868844466114087</v>
      </c>
      <c r="E29" s="211">
        <v>111</v>
      </c>
      <c r="F29" s="211">
        <v>2</v>
      </c>
      <c r="G29" s="211">
        <v>0</v>
      </c>
      <c r="H29" s="211">
        <v>0</v>
      </c>
    </row>
    <row r="30" spans="2:8" ht="25.5" customHeight="1">
      <c r="B30" s="210" t="s">
        <v>52</v>
      </c>
      <c r="C30" s="215">
        <v>59</v>
      </c>
      <c r="D30" s="308">
        <v>0.35958069234519746</v>
      </c>
      <c r="E30" s="211">
        <v>59</v>
      </c>
      <c r="F30" s="211">
        <v>0</v>
      </c>
      <c r="G30" s="211">
        <v>0</v>
      </c>
      <c r="H30" s="211">
        <v>0</v>
      </c>
    </row>
    <row r="31" spans="2:8" ht="24">
      <c r="B31" s="210" t="s">
        <v>53</v>
      </c>
      <c r="C31" s="215">
        <v>564</v>
      </c>
      <c r="D31" s="308">
        <v>3.437347635299854</v>
      </c>
      <c r="E31" s="211">
        <v>564</v>
      </c>
      <c r="F31" s="211">
        <v>0</v>
      </c>
      <c r="G31" s="211">
        <v>0</v>
      </c>
      <c r="H31" s="211">
        <v>0</v>
      </c>
    </row>
    <row r="32" spans="2:8">
      <c r="B32" s="210" t="s">
        <v>54</v>
      </c>
      <c r="C32" s="215">
        <v>465</v>
      </c>
      <c r="D32" s="308">
        <v>2.8339834227206242</v>
      </c>
      <c r="E32" s="211">
        <v>464</v>
      </c>
      <c r="F32" s="211">
        <v>1</v>
      </c>
      <c r="G32" s="211">
        <v>0</v>
      </c>
      <c r="H32" s="211">
        <v>0</v>
      </c>
    </row>
    <row r="33" spans="2:8">
      <c r="B33" s="210" t="s">
        <v>55</v>
      </c>
      <c r="C33" s="215">
        <v>7</v>
      </c>
      <c r="D33" s="308">
        <v>4.2662116040955635E-2</v>
      </c>
      <c r="E33" s="211">
        <v>7</v>
      </c>
      <c r="F33" s="211">
        <v>0</v>
      </c>
      <c r="G33" s="211">
        <v>0</v>
      </c>
      <c r="H33" s="211">
        <v>0</v>
      </c>
    </row>
    <row r="34" spans="2:8">
      <c r="B34" s="210" t="s">
        <v>56</v>
      </c>
      <c r="C34" s="215">
        <v>66</v>
      </c>
      <c r="D34" s="308">
        <v>0.40224280838615312</v>
      </c>
      <c r="E34" s="211">
        <v>66</v>
      </c>
      <c r="F34" s="211">
        <v>0</v>
      </c>
      <c r="G34" s="211">
        <v>0</v>
      </c>
      <c r="H34" s="211">
        <v>0</v>
      </c>
    </row>
    <row r="35" spans="2:8">
      <c r="B35" s="210" t="s">
        <v>57</v>
      </c>
      <c r="C35" s="215">
        <v>58</v>
      </c>
      <c r="D35" s="308">
        <v>0.35348610433934669</v>
      </c>
      <c r="E35" s="211">
        <v>58</v>
      </c>
      <c r="F35" s="211">
        <v>0</v>
      </c>
      <c r="G35" s="211">
        <v>0</v>
      </c>
      <c r="H35" s="211">
        <v>0</v>
      </c>
    </row>
    <row r="36" spans="2:8" ht="24">
      <c r="B36" s="210" t="s">
        <v>58</v>
      </c>
      <c r="C36" s="215">
        <v>413</v>
      </c>
      <c r="D36" s="308">
        <v>2.5170648464163823</v>
      </c>
      <c r="E36" s="211">
        <v>413</v>
      </c>
      <c r="F36" s="211">
        <v>0</v>
      </c>
      <c r="G36" s="211">
        <v>0</v>
      </c>
      <c r="H36" s="211">
        <v>0</v>
      </c>
    </row>
    <row r="37" spans="2:8">
      <c r="B37" s="210" t="s">
        <v>59</v>
      </c>
      <c r="C37" s="215">
        <v>85</v>
      </c>
      <c r="D37" s="308">
        <v>0.51803998049731836</v>
      </c>
      <c r="E37" s="211">
        <v>85</v>
      </c>
      <c r="F37" s="211">
        <v>0</v>
      </c>
      <c r="G37" s="211">
        <v>0</v>
      </c>
      <c r="H37" s="211">
        <v>0</v>
      </c>
    </row>
    <row r="38" spans="2:8" ht="12.75" customHeight="1">
      <c r="B38" s="210" t="s">
        <v>60</v>
      </c>
      <c r="C38" s="215">
        <v>156</v>
      </c>
      <c r="D38" s="308">
        <v>0.95075572891272553</v>
      </c>
      <c r="E38" s="211">
        <v>156</v>
      </c>
      <c r="F38" s="211">
        <v>0</v>
      </c>
      <c r="G38" s="211">
        <v>0</v>
      </c>
      <c r="H38" s="211">
        <v>0</v>
      </c>
    </row>
    <row r="39" spans="2:8" ht="24">
      <c r="B39" s="210" t="s">
        <v>61</v>
      </c>
      <c r="C39" s="215">
        <v>365</v>
      </c>
      <c r="D39" s="308">
        <v>2.2245246221355437</v>
      </c>
      <c r="E39" s="211">
        <v>365</v>
      </c>
      <c r="F39" s="211">
        <v>0</v>
      </c>
      <c r="G39" s="211">
        <v>0</v>
      </c>
      <c r="H39" s="211">
        <v>0</v>
      </c>
    </row>
    <row r="40" spans="2:8">
      <c r="B40" s="210" t="s">
        <v>62</v>
      </c>
      <c r="C40" s="215">
        <v>328</v>
      </c>
      <c r="D40" s="308">
        <v>1.9990248659190639</v>
      </c>
      <c r="E40" s="211">
        <v>327</v>
      </c>
      <c r="F40" s="211">
        <v>0</v>
      </c>
      <c r="G40" s="211">
        <v>0</v>
      </c>
      <c r="H40" s="211">
        <v>1</v>
      </c>
    </row>
    <row r="41" spans="2:8" ht="12" customHeight="1">
      <c r="B41" s="210" t="s">
        <v>63</v>
      </c>
      <c r="C41" s="215">
        <v>57</v>
      </c>
      <c r="D41" s="308">
        <v>0.34739151633349585</v>
      </c>
      <c r="E41" s="211">
        <v>56</v>
      </c>
      <c r="F41" s="211">
        <v>1</v>
      </c>
      <c r="G41" s="211">
        <v>0</v>
      </c>
      <c r="H41" s="211">
        <v>0</v>
      </c>
    </row>
    <row r="42" spans="2:8" ht="24">
      <c r="B42" s="210" t="s">
        <v>64</v>
      </c>
      <c r="C42" s="215">
        <v>9</v>
      </c>
      <c r="D42" s="308">
        <v>5.4851292052657243E-2</v>
      </c>
      <c r="E42" s="211">
        <v>9</v>
      </c>
      <c r="F42" s="211">
        <v>0</v>
      </c>
      <c r="G42" s="211">
        <v>0</v>
      </c>
      <c r="H42" s="211">
        <v>0</v>
      </c>
    </row>
    <row r="43" spans="2:8" ht="24">
      <c r="B43" s="210" t="s">
        <v>65</v>
      </c>
      <c r="C43" s="215">
        <v>56</v>
      </c>
      <c r="D43" s="308">
        <v>0.34129692832764508</v>
      </c>
      <c r="E43" s="211">
        <v>54</v>
      </c>
      <c r="F43" s="211">
        <v>2</v>
      </c>
      <c r="G43" s="211">
        <v>0</v>
      </c>
      <c r="H43" s="211">
        <v>0</v>
      </c>
    </row>
    <row r="44" spans="2:8" ht="24">
      <c r="B44" s="210" t="s">
        <v>66</v>
      </c>
      <c r="C44" s="215">
        <v>796</v>
      </c>
      <c r="D44" s="308">
        <v>4.8512920526572403</v>
      </c>
      <c r="E44" s="211">
        <v>788</v>
      </c>
      <c r="F44" s="211">
        <v>6</v>
      </c>
      <c r="G44" s="211">
        <v>0</v>
      </c>
      <c r="H44" s="211">
        <v>2</v>
      </c>
    </row>
    <row r="45" spans="2:8" ht="24">
      <c r="B45" s="210" t="s">
        <v>67</v>
      </c>
      <c r="C45" s="215">
        <v>323</v>
      </c>
      <c r="D45" s="308">
        <v>1.9685519258898099</v>
      </c>
      <c r="E45" s="211">
        <v>320</v>
      </c>
      <c r="F45" s="211">
        <v>3</v>
      </c>
      <c r="G45" s="211">
        <v>0</v>
      </c>
      <c r="H45" s="211">
        <v>0</v>
      </c>
    </row>
    <row r="46" spans="2:8" ht="27.75" customHeight="1">
      <c r="B46" s="210" t="s">
        <v>68</v>
      </c>
      <c r="C46" s="215">
        <v>478</v>
      </c>
      <c r="D46" s="308">
        <v>2.9132130667966845</v>
      </c>
      <c r="E46" s="211">
        <v>472</v>
      </c>
      <c r="F46" s="211">
        <v>6</v>
      </c>
      <c r="G46" s="211">
        <v>0</v>
      </c>
      <c r="H46" s="211">
        <v>0</v>
      </c>
    </row>
    <row r="47" spans="2:8">
      <c r="B47" s="210" t="s">
        <v>69</v>
      </c>
      <c r="C47" s="215">
        <v>486</v>
      </c>
      <c r="D47" s="308">
        <v>2.9619697708434907</v>
      </c>
      <c r="E47" s="211">
        <v>481</v>
      </c>
      <c r="F47" s="211">
        <v>5</v>
      </c>
      <c r="G47" s="211">
        <v>0</v>
      </c>
      <c r="H47" s="211">
        <v>0</v>
      </c>
    </row>
    <row r="48" spans="2:8" ht="24">
      <c r="B48" s="210" t="s">
        <v>70</v>
      </c>
      <c r="C48" s="215">
        <v>208</v>
      </c>
      <c r="D48" s="308">
        <v>1.2676743052169674</v>
      </c>
      <c r="E48" s="211">
        <v>207</v>
      </c>
      <c r="F48" s="211">
        <v>1</v>
      </c>
      <c r="G48" s="211">
        <v>0</v>
      </c>
      <c r="H48" s="211">
        <v>0</v>
      </c>
    </row>
    <row r="49" spans="2:9" ht="24">
      <c r="B49" s="210" t="s">
        <v>71</v>
      </c>
      <c r="C49" s="215">
        <v>71</v>
      </c>
      <c r="D49" s="308">
        <v>0.43271574841540711</v>
      </c>
      <c r="E49" s="211">
        <v>69</v>
      </c>
      <c r="F49" s="211">
        <v>2</v>
      </c>
      <c r="G49" s="211">
        <v>0</v>
      </c>
      <c r="H49" s="211">
        <v>0</v>
      </c>
    </row>
    <row r="50" spans="2:9" ht="24">
      <c r="B50" s="210" t="s">
        <v>72</v>
      </c>
      <c r="C50" s="215">
        <v>1113</v>
      </c>
      <c r="D50" s="308">
        <v>6.7832764505119449</v>
      </c>
      <c r="E50" s="211">
        <v>1111</v>
      </c>
      <c r="F50" s="211">
        <v>2</v>
      </c>
      <c r="G50" s="211">
        <v>0</v>
      </c>
      <c r="H50" s="211">
        <v>0</v>
      </c>
    </row>
    <row r="51" spans="2:9" ht="24">
      <c r="B51" s="210" t="s">
        <v>73</v>
      </c>
      <c r="C51" s="214">
        <v>281</v>
      </c>
      <c r="D51" s="308">
        <v>1.7125792296440761</v>
      </c>
      <c r="E51" s="212">
        <v>281</v>
      </c>
      <c r="F51" s="211">
        <v>0</v>
      </c>
      <c r="G51" s="211">
        <v>0</v>
      </c>
      <c r="H51" s="211">
        <v>0</v>
      </c>
    </row>
    <row r="52" spans="2:9">
      <c r="B52" s="210" t="s">
        <v>74</v>
      </c>
      <c r="C52" s="215">
        <v>431</v>
      </c>
      <c r="D52" s="308">
        <v>2.6267674305216966</v>
      </c>
      <c r="E52" s="211">
        <v>428</v>
      </c>
      <c r="F52" s="211">
        <v>2</v>
      </c>
      <c r="G52" s="211">
        <v>0</v>
      </c>
      <c r="H52" s="211">
        <v>1</v>
      </c>
    </row>
    <row r="53" spans="2:9">
      <c r="B53" s="210" t="s">
        <v>75</v>
      </c>
      <c r="C53" s="215">
        <v>164</v>
      </c>
      <c r="D53" s="308">
        <v>0.99951243295953196</v>
      </c>
      <c r="E53" s="211">
        <v>164</v>
      </c>
      <c r="F53" s="211">
        <v>0</v>
      </c>
      <c r="G53" s="211">
        <v>0</v>
      </c>
      <c r="H53" s="211">
        <v>0</v>
      </c>
    </row>
    <row r="54" spans="2:9" ht="36">
      <c r="B54" s="210" t="s">
        <v>76</v>
      </c>
      <c r="C54" s="215">
        <v>271</v>
      </c>
      <c r="D54" s="308">
        <v>1.651633349585568</v>
      </c>
      <c r="E54" s="211">
        <v>264</v>
      </c>
      <c r="F54" s="211">
        <v>4</v>
      </c>
      <c r="G54" s="211">
        <v>0</v>
      </c>
      <c r="H54" s="211">
        <v>3</v>
      </c>
    </row>
    <row r="55" spans="2:9" ht="24">
      <c r="B55" s="210" t="s">
        <v>77</v>
      </c>
      <c r="C55" s="215">
        <v>1168</v>
      </c>
      <c r="D55" s="308">
        <v>7.1184787908337395</v>
      </c>
      <c r="E55" s="211">
        <v>1136</v>
      </c>
      <c r="F55" s="211">
        <v>16</v>
      </c>
      <c r="G55" s="211">
        <v>2</v>
      </c>
      <c r="H55" s="211">
        <v>14</v>
      </c>
    </row>
    <row r="56" spans="2:9">
      <c r="B56" s="210" t="s">
        <v>78</v>
      </c>
      <c r="C56" s="214">
        <v>34</v>
      </c>
      <c r="D56" s="308">
        <v>0.20721599219892736</v>
      </c>
      <c r="E56" s="212">
        <v>31</v>
      </c>
      <c r="F56" s="211">
        <v>3</v>
      </c>
      <c r="G56" s="211">
        <v>0</v>
      </c>
      <c r="H56" s="211">
        <v>0</v>
      </c>
    </row>
    <row r="57" spans="2:9">
      <c r="B57" s="210" t="s">
        <v>79</v>
      </c>
      <c r="C57" s="215">
        <v>580</v>
      </c>
      <c r="D57" s="308">
        <v>3.5348610433934669</v>
      </c>
      <c r="E57" s="211">
        <v>580</v>
      </c>
      <c r="F57" s="211">
        <v>0</v>
      </c>
      <c r="G57" s="211">
        <v>0</v>
      </c>
      <c r="H57" s="211">
        <v>0</v>
      </c>
    </row>
    <row r="58" spans="2:9">
      <c r="B58" s="210" t="s">
        <v>80</v>
      </c>
      <c r="C58" s="215">
        <v>104</v>
      </c>
      <c r="D58" s="308">
        <v>0.63383715260848372</v>
      </c>
      <c r="E58" s="211">
        <v>104</v>
      </c>
      <c r="F58" s="211">
        <v>0</v>
      </c>
      <c r="G58" s="211">
        <v>0</v>
      </c>
      <c r="H58" s="211">
        <v>0</v>
      </c>
    </row>
    <row r="59" spans="2:9" ht="24">
      <c r="B59" s="210" t="s">
        <v>81</v>
      </c>
      <c r="C59" s="215">
        <v>289</v>
      </c>
      <c r="D59" s="308">
        <v>1.7613359336908825</v>
      </c>
      <c r="E59" s="211">
        <v>288</v>
      </c>
      <c r="F59" s="211">
        <v>0</v>
      </c>
      <c r="G59" s="211">
        <v>0</v>
      </c>
      <c r="H59" s="211">
        <v>1</v>
      </c>
    </row>
    <row r="60" spans="2:9" ht="25.5" customHeight="1">
      <c r="B60" s="210" t="s">
        <v>82</v>
      </c>
      <c r="C60" s="215">
        <v>3928</v>
      </c>
      <c r="D60" s="308">
        <v>23.939541686981961</v>
      </c>
      <c r="E60" s="211">
        <v>3919</v>
      </c>
      <c r="F60" s="211">
        <v>8</v>
      </c>
      <c r="G60" s="211">
        <v>0</v>
      </c>
      <c r="H60" s="211">
        <v>1</v>
      </c>
    </row>
    <row r="61" spans="2:9">
      <c r="B61" s="210" t="s">
        <v>83</v>
      </c>
      <c r="C61" s="214">
        <v>329</v>
      </c>
      <c r="D61" s="308">
        <v>2.0051194539249146</v>
      </c>
      <c r="E61" s="212">
        <v>326</v>
      </c>
      <c r="F61" s="211">
        <v>3</v>
      </c>
      <c r="G61" s="211">
        <v>0</v>
      </c>
      <c r="H61" s="211">
        <v>0</v>
      </c>
    </row>
    <row r="62" spans="2:9">
      <c r="B62" s="210" t="s">
        <v>84</v>
      </c>
      <c r="C62" s="215">
        <v>1213</v>
      </c>
      <c r="D62" s="308">
        <v>7.392735251097025</v>
      </c>
      <c r="E62" s="211">
        <v>1204</v>
      </c>
      <c r="F62" s="211">
        <v>9</v>
      </c>
      <c r="G62" s="211">
        <v>0</v>
      </c>
      <c r="H62" s="211">
        <v>0</v>
      </c>
      <c r="I62" s="193"/>
    </row>
    <row r="63" spans="2:9">
      <c r="B63" s="210" t="s">
        <v>85</v>
      </c>
      <c r="C63" s="215">
        <v>303</v>
      </c>
      <c r="D63" s="308">
        <v>1.8466601657727937</v>
      </c>
      <c r="E63" s="211">
        <v>303</v>
      </c>
      <c r="F63" s="211">
        <v>0</v>
      </c>
      <c r="G63" s="211">
        <v>0</v>
      </c>
      <c r="H63" s="211">
        <v>0</v>
      </c>
    </row>
    <row r="64" spans="2:9" ht="12" customHeight="1">
      <c r="B64" s="213" t="s">
        <v>704</v>
      </c>
      <c r="C64" s="214">
        <v>16408</v>
      </c>
      <c r="D64" s="209">
        <v>100</v>
      </c>
      <c r="E64" s="214">
        <v>16295</v>
      </c>
      <c r="F64" s="215">
        <v>88</v>
      </c>
      <c r="G64" s="215">
        <v>2</v>
      </c>
      <c r="H64" s="215">
        <v>23</v>
      </c>
    </row>
    <row r="65" spans="2:4">
      <c r="B65" s="208"/>
      <c r="C65" s="310"/>
      <c r="D65" s="29"/>
    </row>
    <row r="66" spans="2:4">
      <c r="B66" s="288"/>
      <c r="C66" s="1"/>
      <c r="D66" s="289"/>
    </row>
  </sheetData>
  <mergeCells count="1">
    <mergeCell ref="B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workbookViewId="0">
      <selection activeCell="D29" sqref="D29"/>
    </sheetView>
  </sheetViews>
  <sheetFormatPr baseColWidth="10" defaultRowHeight="15"/>
  <cols>
    <col min="3" max="3" width="33.7109375" customWidth="1"/>
  </cols>
  <sheetData>
    <row r="2" spans="1:10">
      <c r="A2" s="415"/>
      <c r="B2" s="446" t="s">
        <v>731</v>
      </c>
      <c r="C2" s="447"/>
      <c r="D2" s="447"/>
      <c r="E2" s="447"/>
      <c r="F2" s="447"/>
      <c r="G2" s="447"/>
      <c r="H2" s="447"/>
      <c r="I2" s="448"/>
    </row>
    <row r="3" spans="1:10">
      <c r="B3" s="457" t="s">
        <v>732</v>
      </c>
      <c r="C3" s="458"/>
      <c r="D3" s="461"/>
      <c r="E3" s="462"/>
      <c r="F3" s="463" t="s">
        <v>1</v>
      </c>
      <c r="G3" s="463" t="s">
        <v>2</v>
      </c>
      <c r="H3" s="463" t="s">
        <v>719</v>
      </c>
      <c r="I3" s="463" t="s">
        <v>4</v>
      </c>
    </row>
    <row r="4" spans="1:10">
      <c r="B4" s="459"/>
      <c r="C4" s="460"/>
      <c r="D4" s="69" t="s">
        <v>733</v>
      </c>
      <c r="E4" s="69" t="s">
        <v>709</v>
      </c>
      <c r="F4" s="464"/>
      <c r="G4" s="464"/>
      <c r="H4" s="464"/>
      <c r="I4" s="464"/>
    </row>
    <row r="5" spans="1:10">
      <c r="B5" s="450" t="s">
        <v>734</v>
      </c>
      <c r="C5" s="70" t="s">
        <v>735</v>
      </c>
      <c r="D5" s="13">
        <v>5586</v>
      </c>
      <c r="E5" s="71">
        <v>34.044368600682596</v>
      </c>
      <c r="F5" s="72">
        <v>5534</v>
      </c>
      <c r="G5" s="72">
        <v>40</v>
      </c>
      <c r="H5" s="72">
        <v>1</v>
      </c>
      <c r="I5" s="72">
        <v>11</v>
      </c>
      <c r="J5" s="17"/>
    </row>
    <row r="6" spans="1:10">
      <c r="B6" s="451"/>
      <c r="C6" s="70" t="s">
        <v>736</v>
      </c>
      <c r="D6" s="13">
        <v>641</v>
      </c>
      <c r="E6" s="71">
        <v>3.9066309117503661</v>
      </c>
      <c r="F6" s="72">
        <v>637</v>
      </c>
      <c r="G6" s="72">
        <v>4</v>
      </c>
      <c r="H6" s="72">
        <v>0</v>
      </c>
      <c r="I6" s="72">
        <v>0</v>
      </c>
      <c r="J6" s="17"/>
    </row>
    <row r="7" spans="1:10">
      <c r="B7" s="451"/>
      <c r="C7" s="70" t="s">
        <v>737</v>
      </c>
      <c r="D7" s="13">
        <v>1818</v>
      </c>
      <c r="E7" s="71">
        <v>11.079960994636764</v>
      </c>
      <c r="F7" s="73">
        <v>1811</v>
      </c>
      <c r="G7" s="74">
        <v>5</v>
      </c>
      <c r="H7" s="74">
        <v>0</v>
      </c>
      <c r="I7" s="74">
        <v>2</v>
      </c>
      <c r="J7" s="17"/>
    </row>
    <row r="8" spans="1:10">
      <c r="B8" s="452"/>
      <c r="C8" s="75" t="s">
        <v>738</v>
      </c>
      <c r="D8" s="16">
        <v>8045</v>
      </c>
      <c r="E8" s="71">
        <v>49.030960507069722</v>
      </c>
      <c r="F8" s="16">
        <v>7982</v>
      </c>
      <c r="G8" s="16">
        <v>49</v>
      </c>
      <c r="H8" s="16">
        <v>1</v>
      </c>
      <c r="I8" s="16">
        <v>13</v>
      </c>
      <c r="J8" s="17"/>
    </row>
    <row r="9" spans="1:10">
      <c r="B9" s="450" t="s">
        <v>25</v>
      </c>
      <c r="C9" s="70" t="s">
        <v>739</v>
      </c>
      <c r="D9" s="13">
        <v>7256</v>
      </c>
      <c r="E9" s="71">
        <v>44.222330570453437</v>
      </c>
      <c r="F9" s="72">
        <v>7217</v>
      </c>
      <c r="G9" s="72">
        <v>29</v>
      </c>
      <c r="H9" s="72">
        <v>1</v>
      </c>
      <c r="I9" s="72">
        <v>9</v>
      </c>
      <c r="J9" s="17"/>
    </row>
    <row r="10" spans="1:10">
      <c r="B10" s="451"/>
      <c r="C10" s="70" t="s">
        <v>736</v>
      </c>
      <c r="D10" s="13">
        <v>819</v>
      </c>
      <c r="E10" s="71">
        <v>4.9914675767918091</v>
      </c>
      <c r="F10" s="72">
        <v>814</v>
      </c>
      <c r="G10" s="72">
        <v>4</v>
      </c>
      <c r="H10" s="72">
        <v>0</v>
      </c>
      <c r="I10" s="72">
        <v>1</v>
      </c>
      <c r="J10" s="17"/>
    </row>
    <row r="11" spans="1:10">
      <c r="B11" s="451"/>
      <c r="C11" s="216" t="s">
        <v>24</v>
      </c>
      <c r="D11" s="13">
        <v>33</v>
      </c>
      <c r="E11" s="71">
        <v>0.20112140419307656</v>
      </c>
      <c r="F11" s="72">
        <v>33</v>
      </c>
      <c r="G11" s="72">
        <v>0</v>
      </c>
      <c r="H11" s="72">
        <v>0</v>
      </c>
      <c r="I11" s="72">
        <v>0</v>
      </c>
      <c r="J11" s="17"/>
    </row>
    <row r="12" spans="1:10">
      <c r="B12" s="452"/>
      <c r="C12" s="197" t="s">
        <v>740</v>
      </c>
      <c r="D12" s="16">
        <v>8108</v>
      </c>
      <c r="E12" s="76">
        <v>49.414919551438324</v>
      </c>
      <c r="F12" s="16">
        <v>8064</v>
      </c>
      <c r="G12" s="16">
        <v>33</v>
      </c>
      <c r="H12" s="16">
        <v>1</v>
      </c>
      <c r="I12" s="16">
        <v>10</v>
      </c>
      <c r="J12" s="17"/>
    </row>
    <row r="13" spans="1:10">
      <c r="B13" s="453" t="s">
        <v>23</v>
      </c>
      <c r="C13" s="454"/>
      <c r="D13" s="13">
        <v>255</v>
      </c>
      <c r="E13" s="71">
        <v>1.5541199414919553</v>
      </c>
      <c r="F13" s="84">
        <v>249</v>
      </c>
      <c r="G13" s="84">
        <v>6</v>
      </c>
      <c r="H13" s="84">
        <v>0</v>
      </c>
      <c r="I13" s="84">
        <v>0</v>
      </c>
      <c r="J13" s="17"/>
    </row>
    <row r="14" spans="1:10">
      <c r="B14" s="455" t="s">
        <v>741</v>
      </c>
      <c r="C14" s="456"/>
      <c r="D14" s="16">
        <v>16408</v>
      </c>
      <c r="E14" s="76">
        <v>100</v>
      </c>
      <c r="F14" s="16">
        <v>16295</v>
      </c>
      <c r="G14" s="16">
        <v>88</v>
      </c>
      <c r="H14" s="16">
        <v>2</v>
      </c>
      <c r="I14" s="16">
        <v>23</v>
      </c>
      <c r="J14" s="17"/>
    </row>
  </sheetData>
  <mergeCells count="11">
    <mergeCell ref="B5:B8"/>
    <mergeCell ref="B13:C13"/>
    <mergeCell ref="B14:C14"/>
    <mergeCell ref="B2:I2"/>
    <mergeCell ref="B3:C4"/>
    <mergeCell ref="D3:E3"/>
    <mergeCell ref="F3:F4"/>
    <mergeCell ref="G3:G4"/>
    <mergeCell ref="H3:H4"/>
    <mergeCell ref="I3:I4"/>
    <mergeCell ref="B9:B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A3" sqref="A3"/>
    </sheetView>
  </sheetViews>
  <sheetFormatPr baseColWidth="10" defaultRowHeight="15"/>
  <cols>
    <col min="2" max="2" width="17.7109375" customWidth="1"/>
  </cols>
  <sheetData>
    <row r="2" spans="1:9">
      <c r="B2" s="465" t="s">
        <v>742</v>
      </c>
      <c r="C2" s="466"/>
      <c r="D2" s="466"/>
      <c r="E2" s="466"/>
      <c r="F2" s="466"/>
      <c r="G2" s="466"/>
      <c r="H2" s="467"/>
    </row>
    <row r="3" spans="1:9">
      <c r="A3" s="416"/>
      <c r="B3" s="77" t="s">
        <v>707</v>
      </c>
      <c r="C3" s="78" t="s">
        <v>708</v>
      </c>
      <c r="D3" s="78" t="s">
        <v>709</v>
      </c>
      <c r="E3" s="77" t="s">
        <v>743</v>
      </c>
      <c r="F3" s="77" t="s">
        <v>744</v>
      </c>
      <c r="G3" s="77" t="s">
        <v>745</v>
      </c>
      <c r="H3" s="77" t="s">
        <v>23</v>
      </c>
      <c r="I3" s="312"/>
    </row>
    <row r="4" spans="1:9">
      <c r="B4" s="27" t="s">
        <v>8</v>
      </c>
      <c r="C4" s="79">
        <v>4086</v>
      </c>
      <c r="D4" s="80">
        <v>24.902486591906385</v>
      </c>
      <c r="E4" s="81">
        <v>1516</v>
      </c>
      <c r="F4" s="81">
        <v>2499</v>
      </c>
      <c r="G4" s="81">
        <v>0</v>
      </c>
      <c r="H4" s="81">
        <v>71</v>
      </c>
      <c r="I4" s="193"/>
    </row>
    <row r="5" spans="1:9">
      <c r="B5" s="27" t="s">
        <v>9</v>
      </c>
      <c r="C5" s="79">
        <v>3448</v>
      </c>
      <c r="D5" s="80">
        <v>21.014139444173573</v>
      </c>
      <c r="E5" s="81">
        <v>1992</v>
      </c>
      <c r="F5" s="81">
        <v>1411</v>
      </c>
      <c r="G5" s="81">
        <v>0</v>
      </c>
      <c r="H5" s="81">
        <v>45</v>
      </c>
      <c r="I5" s="193"/>
    </row>
    <row r="6" spans="1:9">
      <c r="B6" s="27" t="s">
        <v>10</v>
      </c>
      <c r="C6" s="79">
        <v>1519</v>
      </c>
      <c r="D6" s="80">
        <v>9.2576791808873722</v>
      </c>
      <c r="E6" s="81">
        <v>481</v>
      </c>
      <c r="F6" s="81">
        <v>992</v>
      </c>
      <c r="G6" s="81">
        <v>0</v>
      </c>
      <c r="H6" s="81">
        <v>46</v>
      </c>
      <c r="I6" s="193"/>
    </row>
    <row r="7" spans="1:9">
      <c r="B7" s="27" t="s">
        <v>11</v>
      </c>
      <c r="C7" s="79">
        <v>7355</v>
      </c>
      <c r="D7" s="80">
        <v>44.825694783032667</v>
      </c>
      <c r="E7" s="81">
        <v>4056</v>
      </c>
      <c r="F7" s="81">
        <v>3173</v>
      </c>
      <c r="G7" s="81">
        <v>33</v>
      </c>
      <c r="H7" s="81">
        <v>93</v>
      </c>
      <c r="I7" s="193"/>
    </row>
    <row r="8" spans="1:9">
      <c r="B8" s="82" t="s">
        <v>704</v>
      </c>
      <c r="C8" s="65">
        <v>16408</v>
      </c>
      <c r="D8" s="80">
        <v>100</v>
      </c>
      <c r="E8" s="65">
        <v>8045</v>
      </c>
      <c r="F8" s="65">
        <v>8075</v>
      </c>
      <c r="G8" s="83">
        <v>33</v>
      </c>
      <c r="H8" s="83">
        <v>255</v>
      </c>
      <c r="I8" s="193"/>
    </row>
    <row r="9" spans="1:9">
      <c r="C9" s="17"/>
      <c r="E9" s="311"/>
      <c r="F9" s="311"/>
      <c r="G9" s="17"/>
    </row>
    <row r="10" spans="1:9">
      <c r="A10" s="24"/>
      <c r="B10" s="219"/>
      <c r="C10" s="219"/>
      <c r="D10" s="219"/>
      <c r="E10" s="219"/>
      <c r="F10" s="219"/>
      <c r="G10" s="219"/>
      <c r="H10" s="219"/>
    </row>
    <row r="11" spans="1:9">
      <c r="A11" s="24"/>
      <c r="B11" s="219"/>
      <c r="C11" s="219"/>
      <c r="D11" s="218"/>
      <c r="E11" s="218"/>
      <c r="F11" s="218"/>
      <c r="G11" s="218"/>
      <c r="H11" s="219"/>
    </row>
    <row r="12" spans="1:9">
      <c r="A12" s="24"/>
      <c r="B12" s="220"/>
      <c r="C12" s="216"/>
      <c r="D12" s="217"/>
      <c r="E12" s="217"/>
      <c r="F12" s="217"/>
      <c r="G12" s="217"/>
      <c r="H12" s="217"/>
    </row>
    <row r="13" spans="1:9">
      <c r="A13" s="24"/>
      <c r="B13" s="220"/>
      <c r="C13" s="216"/>
      <c r="D13" s="217"/>
      <c r="E13" s="217"/>
      <c r="F13" s="217"/>
      <c r="G13" s="217"/>
      <c r="H13" s="217"/>
    </row>
    <row r="14" spans="1:9">
      <c r="A14" s="24"/>
      <c r="B14" s="220"/>
      <c r="C14" s="216"/>
      <c r="D14" s="217"/>
      <c r="E14" s="217"/>
      <c r="F14" s="217"/>
      <c r="G14" s="217"/>
      <c r="H14" s="217"/>
    </row>
    <row r="15" spans="1:9">
      <c r="A15" s="24"/>
      <c r="B15" s="220"/>
      <c r="C15" s="216"/>
      <c r="D15" s="217"/>
      <c r="E15" s="217"/>
      <c r="F15" s="217"/>
      <c r="G15" s="217"/>
      <c r="H15" s="217"/>
    </row>
    <row r="16" spans="1:9">
      <c r="A16" s="24"/>
      <c r="B16" s="220"/>
      <c r="C16" s="220"/>
      <c r="D16" s="217"/>
      <c r="E16" s="217"/>
      <c r="F16" s="217"/>
      <c r="G16" s="217"/>
      <c r="H16" s="217"/>
    </row>
    <row r="17" spans="1:8">
      <c r="A17" s="24"/>
      <c r="B17" s="24"/>
      <c r="C17" s="24"/>
      <c r="D17" s="24"/>
      <c r="E17" s="24"/>
      <c r="F17" s="24"/>
      <c r="G17" s="24"/>
      <c r="H17" s="24"/>
    </row>
    <row r="18" spans="1:8">
      <c r="A18" s="24"/>
      <c r="B18" s="24"/>
      <c r="C18" s="24"/>
      <c r="D18" s="24"/>
      <c r="E18" s="24"/>
      <c r="F18" s="24"/>
      <c r="G18" s="24"/>
      <c r="H18" s="24"/>
    </row>
    <row r="19" spans="1:8">
      <c r="A19" s="24"/>
      <c r="B19" s="24"/>
      <c r="C19" s="24"/>
      <c r="D19" s="24"/>
      <c r="E19" s="24"/>
      <c r="F19" s="24"/>
      <c r="G19" s="24"/>
      <c r="H19" s="24"/>
    </row>
    <row r="20" spans="1:8">
      <c r="A20" s="24"/>
      <c r="B20" s="24"/>
      <c r="C20" s="24"/>
      <c r="D20" s="24"/>
      <c r="E20" s="24"/>
      <c r="F20" s="24"/>
      <c r="G20" s="24"/>
      <c r="H20" s="24"/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4" sqref="B4:H10"/>
    </sheetView>
  </sheetViews>
  <sheetFormatPr baseColWidth="10" defaultRowHeight="15"/>
  <cols>
    <col min="2" max="2" width="25" customWidth="1"/>
  </cols>
  <sheetData>
    <row r="1" spans="1:9" ht="16.5" customHeight="1"/>
    <row r="2" spans="1:9">
      <c r="B2" s="468" t="s">
        <v>746</v>
      </c>
      <c r="C2" s="469"/>
      <c r="D2" s="469"/>
      <c r="E2" s="469"/>
      <c r="F2" s="469"/>
      <c r="G2" s="469"/>
      <c r="H2" s="470"/>
      <c r="I2" s="287"/>
    </row>
    <row r="3" spans="1:9">
      <c r="A3" s="412"/>
      <c r="B3" s="50" t="s">
        <v>747</v>
      </c>
      <c r="C3" s="86" t="s">
        <v>708</v>
      </c>
      <c r="D3" s="86" t="s">
        <v>709</v>
      </c>
      <c r="E3" s="87" t="s">
        <v>1</v>
      </c>
      <c r="F3" s="87" t="s">
        <v>2</v>
      </c>
      <c r="G3" s="87" t="s">
        <v>3</v>
      </c>
      <c r="H3" s="87" t="s">
        <v>4</v>
      </c>
      <c r="I3" s="313"/>
    </row>
    <row r="4" spans="1:9">
      <c r="B4" s="12" t="s">
        <v>86</v>
      </c>
      <c r="C4" s="383">
        <v>4879</v>
      </c>
      <c r="D4" s="42">
        <v>29.735494880546078</v>
      </c>
      <c r="E4" s="30">
        <v>4857</v>
      </c>
      <c r="F4" s="30">
        <v>18</v>
      </c>
      <c r="G4" s="30">
        <v>1</v>
      </c>
      <c r="H4" s="30">
        <v>3</v>
      </c>
      <c r="I4" s="32"/>
    </row>
    <row r="5" spans="1:9">
      <c r="B5" s="12" t="s">
        <v>87</v>
      </c>
      <c r="C5" s="383">
        <v>2272</v>
      </c>
      <c r="D5" s="42">
        <v>13.846903949293027</v>
      </c>
      <c r="E5" s="30">
        <v>2259</v>
      </c>
      <c r="F5" s="30">
        <v>10</v>
      </c>
      <c r="G5" s="30">
        <v>0</v>
      </c>
      <c r="H5" s="30">
        <v>3</v>
      </c>
      <c r="I5" s="32"/>
    </row>
    <row r="6" spans="1:9">
      <c r="B6" s="12" t="s">
        <v>88</v>
      </c>
      <c r="C6" s="383">
        <v>1505</v>
      </c>
      <c r="D6" s="42">
        <v>9.1723549488054612</v>
      </c>
      <c r="E6" s="30">
        <v>1490</v>
      </c>
      <c r="F6" s="30">
        <v>11</v>
      </c>
      <c r="G6" s="30">
        <v>0</v>
      </c>
      <c r="H6" s="30">
        <v>4</v>
      </c>
      <c r="I6" s="32"/>
    </row>
    <row r="7" spans="1:9">
      <c r="B7" s="12" t="s">
        <v>89</v>
      </c>
      <c r="C7" s="383">
        <v>1403</v>
      </c>
      <c r="D7" s="42">
        <v>8.5507069722086779</v>
      </c>
      <c r="E7" s="30">
        <v>1391</v>
      </c>
      <c r="F7" s="30">
        <v>8</v>
      </c>
      <c r="G7" s="30">
        <v>0</v>
      </c>
      <c r="H7" s="30">
        <v>4</v>
      </c>
      <c r="I7" s="32"/>
    </row>
    <row r="8" spans="1:9">
      <c r="B8" s="12" t="s">
        <v>90</v>
      </c>
      <c r="C8" s="383">
        <v>1429</v>
      </c>
      <c r="D8" s="42">
        <v>8.7091662603607993</v>
      </c>
      <c r="E8" s="30">
        <v>1418</v>
      </c>
      <c r="F8" s="30">
        <v>7</v>
      </c>
      <c r="G8" s="30">
        <v>0</v>
      </c>
      <c r="H8" s="30">
        <v>4</v>
      </c>
      <c r="I8" s="32"/>
    </row>
    <row r="9" spans="1:9">
      <c r="B9" s="12" t="s">
        <v>91</v>
      </c>
      <c r="C9" s="383">
        <v>4920</v>
      </c>
      <c r="D9" s="42">
        <v>29.985372988785958</v>
      </c>
      <c r="E9" s="30">
        <v>4880</v>
      </c>
      <c r="F9" s="30">
        <v>34</v>
      </c>
      <c r="G9" s="30">
        <v>1</v>
      </c>
      <c r="H9" s="30">
        <v>5</v>
      </c>
      <c r="I9" s="32"/>
    </row>
    <row r="10" spans="1:9">
      <c r="B10" s="15" t="s">
        <v>704</v>
      </c>
      <c r="C10" s="65">
        <v>16408</v>
      </c>
      <c r="D10" s="90">
        <v>100</v>
      </c>
      <c r="E10" s="65">
        <v>16295</v>
      </c>
      <c r="F10" s="89">
        <v>88</v>
      </c>
      <c r="G10" s="89">
        <v>2</v>
      </c>
      <c r="H10" s="89">
        <v>23</v>
      </c>
      <c r="I10" s="314"/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1</vt:i4>
      </vt:variant>
    </vt:vector>
  </HeadingPairs>
  <TitlesOfParts>
    <vt:vector size="35" baseType="lpstr">
      <vt:lpstr>INDICE</vt:lpstr>
      <vt:lpstr>ATJ-1</vt:lpstr>
      <vt:lpstr>ATJ-2</vt:lpstr>
      <vt:lpstr>ATJ-3</vt:lpstr>
      <vt:lpstr>ATJ-4</vt:lpstr>
      <vt:lpstr>ATJ-5</vt:lpstr>
      <vt:lpstr>ATJ-6</vt:lpstr>
      <vt:lpstr>ATJ-7</vt:lpstr>
      <vt:lpstr>ATJ-8</vt:lpstr>
      <vt:lpstr>ATJ-9</vt:lpstr>
      <vt:lpstr>ATJ-10</vt:lpstr>
      <vt:lpstr>ATJ-11</vt:lpstr>
      <vt:lpstr>ATJ-12</vt:lpstr>
      <vt:lpstr>ATJ-13</vt:lpstr>
      <vt:lpstr>ATJ-14</vt:lpstr>
      <vt:lpstr>ATJ-15</vt:lpstr>
      <vt:lpstr>ATJ-16</vt:lpstr>
      <vt:lpstr>ATJ-17</vt:lpstr>
      <vt:lpstr>ATJ-18</vt:lpstr>
      <vt:lpstr>ATJ-19</vt:lpstr>
      <vt:lpstr>ATJ-20</vt:lpstr>
      <vt:lpstr>ATJ-21</vt:lpstr>
      <vt:lpstr>ATJ-22</vt:lpstr>
      <vt:lpstr>ATJ-23</vt:lpstr>
      <vt:lpstr>ATJ-24</vt:lpstr>
      <vt:lpstr>ATJ-25</vt:lpstr>
      <vt:lpstr>ATJ-26</vt:lpstr>
      <vt:lpstr>Hoja1</vt:lpstr>
      <vt:lpstr>Hoja2</vt:lpstr>
      <vt:lpstr>Hoja3</vt:lpstr>
      <vt:lpstr>Hoja4</vt:lpstr>
      <vt:lpstr>Hoja5</vt:lpstr>
      <vt:lpstr>Hoja6</vt:lpstr>
      <vt:lpstr>Hoja7</vt:lpstr>
      <vt:lpstr>'ATJ-1'!ATJ_1__B4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2018-06-12T09:01:10Z</dcterms:modified>
</cp:coreProperties>
</file>