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INDICE" sheetId="20" r:id="rId1"/>
    <sheet name="ATJA-1" sheetId="2" r:id="rId2"/>
    <sheet name="ATJA-2" sheetId="3" r:id="rId3"/>
    <sheet name="ATJA-3" sheetId="4" r:id="rId4"/>
    <sheet name="ATJA-4" sheetId="5" r:id="rId5"/>
    <sheet name="ATJA-5" sheetId="6" r:id="rId6"/>
    <sheet name="ATJA-6 " sheetId="7" r:id="rId7"/>
    <sheet name="ATJA-7" sheetId="8" r:id="rId8"/>
    <sheet name="ATJA-8" sheetId="9" r:id="rId9"/>
    <sheet name="ATJA-9" sheetId="10" r:id="rId10"/>
    <sheet name="ATJA-10" sheetId="11" r:id="rId11"/>
    <sheet name="ATJA-11" sheetId="12" r:id="rId12"/>
    <sheet name="ATJA-12" sheetId="13" r:id="rId13"/>
    <sheet name="ATJA-13" sheetId="14" r:id="rId14"/>
    <sheet name="ATJA-14" sheetId="15" r:id="rId15"/>
    <sheet name="ATJA-15" sheetId="16" r:id="rId16"/>
    <sheet name="ATJA-16" sheetId="17" r:id="rId17"/>
    <sheet name="ATJA-17" sheetId="18" r:id="rId18"/>
    <sheet name="ATJA-18" sheetId="1" r:id="rId19"/>
  </sheets>
  <calcPr calcId="144525"/>
</workbook>
</file>

<file path=xl/calcChain.xml><?xml version="1.0" encoding="utf-8"?>
<calcChain xmlns="http://schemas.openxmlformats.org/spreadsheetml/2006/main">
  <c r="E13" i="6" l="1"/>
  <c r="F13" i="6"/>
  <c r="G13" i="6"/>
  <c r="H13" i="6"/>
  <c r="D13" i="6"/>
  <c r="F11" i="6" l="1"/>
  <c r="H11" i="6"/>
  <c r="G11" i="6"/>
  <c r="D11" i="6"/>
  <c r="E11" i="6" l="1"/>
</calcChain>
</file>

<file path=xl/sharedStrings.xml><?xml version="1.0" encoding="utf-8"?>
<sst xmlns="http://schemas.openxmlformats.org/spreadsheetml/2006/main" count="836" uniqueCount="620">
  <si>
    <t>Total</t>
  </si>
  <si>
    <t>Leve</t>
  </si>
  <si>
    <t>Grave</t>
  </si>
  <si>
    <t>Mortal</t>
  </si>
  <si>
    <t>Agricultura</t>
  </si>
  <si>
    <t>Industria</t>
  </si>
  <si>
    <t>Construcción</t>
  </si>
  <si>
    <t>Servicios</t>
  </si>
  <si>
    <t>En el centro de trabajo</t>
  </si>
  <si>
    <t>En desplazamiento en jornada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</si>
  <si>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</si>
  <si>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</si>
  <si>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</si>
  <si>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</si>
  <si>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</si>
  <si>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</si>
  <si>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</si>
  <si>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</si>
  <si>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</si>
  <si>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</si>
  <si>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</si>
  <si>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13 Directores de producción y operaciones</t>
  </si>
  <si>
    <t>15 Directores y gerentes de otras empresas de servicios no clasificados bajo otros epígrafes</t>
  </si>
  <si>
    <t>24 Profesionales de la ciencias físicas, químicas, matemáticas y de las ingenierías</t>
  </si>
  <si>
    <t>31 Técnicos de las ciencias y de las ingenierías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</si>
  <si>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</si>
  <si>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</si>
  <si>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</si>
  <si>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</si>
  <si>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</si>
  <si>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71 Trabajadores en obras estructurales de construcción y afines</t>
  </si>
  <si>
    <t>73 Soldadores, chapistas, montadores de estructuras metálicas, herreros, elaboradores de herramientas y afines</t>
  </si>
  <si>
    <t>74 Mecánicos y ajustadores de maquinaria</t>
  </si>
  <si>
    <t>77 Trabajadores de la industria de la alimentación, bebidas y tabaco</t>
  </si>
  <si>
    <t>81 Operadores de instalaciones y maquinaria fijas</t>
  </si>
  <si>
    <t>83 Maquinistas de locomotoras, operadores de maquinaria agrícola y de equipos pesados móviles, y marineros</t>
  </si>
  <si>
    <t>84 Conductores de vehículos para el transporte urbano o por carretera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</si>
  <si>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</si>
  <si>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</si>
  <si>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</si>
  <si>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</si>
  <si>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</si>
  <si>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</si>
  <si>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</si>
  <si>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</si>
  <si>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</si>
  <si>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</si>
  <si>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</si>
  <si>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</si>
  <si>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</si>
  <si>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</si>
  <si>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</si>
  <si>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Resto de Europa</t>
  </si>
  <si>
    <t>Unión Europea</t>
  </si>
  <si>
    <t>012 Argelia</t>
  </si>
  <si>
    <t>032 Argentina</t>
  </si>
  <si>
    <t>068 Bolivia</t>
  </si>
  <si>
    <t>076 Brasil</t>
  </si>
  <si>
    <t>100 Bulgaria</t>
  </si>
  <si>
    <t>170 Colombia</t>
  </si>
  <si>
    <t>214 Dominicana (República)</t>
  </si>
  <si>
    <t>218 Ecuador</t>
  </si>
  <si>
    <t>250 Francia</t>
  </si>
  <si>
    <t>270 Gambia</t>
  </si>
  <si>
    <t>288 Ghana</t>
  </si>
  <si>
    <t>356 India</t>
  </si>
  <si>
    <t>466 Mali</t>
  </si>
  <si>
    <t>504 Marruecos</t>
  </si>
  <si>
    <t>566 Nigeria</t>
  </si>
  <si>
    <t>586 Pakistán</t>
  </si>
  <si>
    <t>600 Paraguay</t>
  </si>
  <si>
    <t>604 Perú</t>
  </si>
  <si>
    <t>616 Polonia</t>
  </si>
  <si>
    <t>620 Portugal</t>
  </si>
  <si>
    <t>642 Rumanía</t>
  </si>
  <si>
    <t>643 Rusia</t>
  </si>
  <si>
    <t>686 Senegal</t>
  </si>
  <si>
    <t>724 España</t>
  </si>
  <si>
    <t>804 Ucrania</t>
  </si>
  <si>
    <t>826 Reino Unido</t>
  </si>
  <si>
    <t>Tamaño plantilla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</si>
  <si>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</si>
  <si>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</si>
  <si>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</si>
  <si>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</si>
  <si>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</si>
  <si>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</si>
  <si>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</si>
  <si>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</si>
  <si>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</si>
  <si>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</si>
  <si>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</si>
  <si>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30004 Albudeite</t>
  </si>
  <si>
    <t>30005 Alcantarilla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</si>
  <si>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</si>
  <si>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</si>
  <si>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</si>
  <si>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</si>
  <si>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</si>
  <si>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</si>
  <si>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</si>
  <si>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</si>
  <si>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</si>
  <si>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</si>
  <si>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</si>
  <si>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</si>
  <si>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</si>
  <si>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</si>
  <si>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</si>
  <si>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</si>
  <si>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</si>
  <si>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</si>
  <si>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</si>
  <si>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</si>
  <si>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</si>
  <si>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</si>
  <si>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30032 Pliego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</si>
  <si>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</si>
  <si>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</si>
  <si>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</si>
  <si>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</si>
  <si>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</si>
  <si>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</si>
  <si>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</si>
  <si>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</si>
  <si>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</si>
  <si>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</si>
  <si>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</si>
  <si>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</si>
  <si>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</si>
  <si>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</si>
  <si>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</si>
  <si>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</si>
  <si>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</si>
  <si>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</si>
  <si>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</si>
  <si>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</si>
  <si>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</si>
  <si>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</si>
  <si>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</si>
  <si>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</si>
  <si>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</si>
  <si>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</si>
  <si>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</si>
  <si>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</si>
  <si>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</si>
  <si>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</si>
  <si>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</si>
  <si>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</si>
  <si>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</si>
  <si>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</si>
  <si>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</si>
  <si>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</si>
  <si>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</si>
  <si>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</si>
  <si>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</si>
  <si>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</si>
  <si>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</si>
  <si>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</si>
  <si>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</si>
  <si>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</si>
  <si>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</si>
  <si>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</si>
  <si>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</si>
  <si>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</si>
  <si>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</si>
  <si>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</si>
  <si>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</si>
  <si>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</si>
  <si>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</si>
  <si>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</si>
  <si>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</si>
  <si>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</si>
  <si>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</si>
  <si>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</si>
  <si>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06 Lugares públicos, medios de transporte - sin especificar</t>
  </si>
  <si>
    <t>07 Domicilios - sin especificar</t>
  </si>
  <si>
    <t>08 Lugares de actividades deportivas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</si>
  <si>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</si>
  <si>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</si>
  <si>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</si>
  <si>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</si>
  <si>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</si>
  <si>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</si>
  <si>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</si>
  <si>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</si>
  <si>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</si>
  <si>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</si>
  <si>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</si>
  <si>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13 Contacto con llamas directas u objetos o entornos - con elevada temperatura o en llamas</t>
  </si>
  <si>
    <t>16 Contacto con sustancias peligrosas - sobre o a través de la piel y de los ojos</t>
  </si>
  <si>
    <t>19 Otro contacto - Tipo de lesión conocido del grupo 10 pero no mencionado</t>
  </si>
  <si>
    <t>23 Envuelto por, rodeado de gases o de partículas en suspensión</t>
  </si>
  <si>
    <t>29 Otro contacto - Tipo de lesión conocido del grupo 20 pero no mencionado anteriormente</t>
  </si>
  <si>
    <t>31 Aplastamiento sobre o contra, resultado de una caída</t>
  </si>
  <si>
    <t>32 Aplastamiento sobre o contra, resultado de un tropiezo o choque contra un objeto inmóvil</t>
  </si>
  <si>
    <t>39 Otro contacto - Tipo de lesión conocido del grupo 30 pero no mencionado anteriormente</t>
  </si>
  <si>
    <t>41 Choque o golpe contra un objeto - proyectado</t>
  </si>
  <si>
    <t>42 Choque o golpe contra un objeto - que cae</t>
  </si>
  <si>
    <t>43 Choque o golpe contra un objeto - en balanceo</t>
  </si>
  <si>
    <t>44 Choque o golpe contra un objeto (incluidos los vehículos) - en movimiento</t>
  </si>
  <si>
    <t>45 Colisión con un objeto (incluidos los vehículos) - colisión con una persona (la victima está en movimiento)</t>
  </si>
  <si>
    <t>46 Golpe de mar</t>
  </si>
  <si>
    <t>49 Otro contacto - Tipo de lesión conocido del grupo 40 pero no mencionado anteriormente</t>
  </si>
  <si>
    <t>51 Contacto con un "agente material" cortante (cuchillo u hoja)</t>
  </si>
  <si>
    <t>52 Contacto con un "agente material" punzante (clavo o herramienta afilada)</t>
  </si>
  <si>
    <t>53 Contacto con un "agente material" que arañe (rallador, lija, tabla no cepillada, etc.)</t>
  </si>
  <si>
    <t>59 Otro contacto - Tipo de lesión conocido del grupo 50 pero no mencionado anteriormente</t>
  </si>
  <si>
    <t>61 Quedar atrapado, ser aplastado - en</t>
  </si>
  <si>
    <t>62 Quedar atrapado, ser aplastado - bajo</t>
  </si>
  <si>
    <t>63 Quedar atrapado, ser aplastado - entre</t>
  </si>
  <si>
    <t>64 Amputación, seccionamiento de un miembro, una mano o un dedo</t>
  </si>
  <si>
    <t>69 Otro contacto - Tipo de lesión conocido del grupo 60 pero no mencionado anteriormente</t>
  </si>
  <si>
    <t>71 Sobreesfuerzo físico - sobre el sistema musculoesquelético</t>
  </si>
  <si>
    <t>72 Exposición a radiaciones, ruido, luz o presión</t>
  </si>
  <si>
    <t>79 Otro contacto - Tipo de lesión conocido del grupo 70 pero no mencionado antes</t>
  </si>
  <si>
    <t>81 Mordedura</t>
  </si>
  <si>
    <t>82 Picadura de un insecto, un pez</t>
  </si>
  <si>
    <t>83 Golpes, patadas, cabezazos, estrangulamiento</t>
  </si>
  <si>
    <t>90 Infartos, derrames cerebrales y otras patologías no traumáticas</t>
  </si>
  <si>
    <t>99 Otro contacto - Tipo de lesión no codificado en la presente clasificación</t>
  </si>
  <si>
    <t>11 Arrancar la máquina, parar la máquina.</t>
  </si>
  <si>
    <t>12 Alimentar la máquina, vaciar la máquina.</t>
  </si>
  <si>
    <t>13 Vigilar la máquina, hacer funcionar - conducir la máquina.</t>
  </si>
  <si>
    <t>21 Trabajar con herramientas manuales sin motor.</t>
  </si>
  <si>
    <t>22 Trabajar con herramientas manuales con motor.</t>
  </si>
  <si>
    <t>29 Otra Actividad física específica conocida del grupo 20 pero no mencionada anteriormente.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</si>
  <si>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</si>
  <si>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</si>
  <si>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</si>
  <si>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39 Otra Actividad física específica conocida del grupo 30 pero no mencionada anteriormente.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</si>
  <si>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</si>
  <si>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</si>
  <si>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</si>
  <si>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44 Lanzar, proyectar lejos.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</si>
  <si>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</si>
  <si>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</si>
  <si>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</si>
  <si>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</si>
  <si>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</si>
  <si>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</si>
  <si>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</si>
  <si>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</si>
  <si>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</si>
  <si>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</si>
  <si>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</si>
  <si>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</si>
  <si>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67 Hacer movimientos en un mismo sitio.</t>
  </si>
  <si>
    <t>69 Otra Actividad física específica conocida del grupo 60 pero no mencionada anteriormente.</t>
  </si>
  <si>
    <t>70 Estar presente - Sin especificar.</t>
  </si>
  <si>
    <t>99 Otra Actividad física específica no codificada en esta clasificación.</t>
  </si>
  <si>
    <t>00 Ninguna información.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</si>
  <si>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</si>
  <si>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</si>
  <si>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</si>
  <si>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</si>
  <si>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</si>
  <si>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</si>
  <si>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</si>
  <si>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</si>
  <si>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</si>
  <si>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</si>
  <si>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</si>
  <si>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</si>
  <si>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</si>
  <si>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</si>
  <si>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</si>
  <si>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</si>
  <si>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</si>
  <si>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</si>
  <si>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</si>
  <si>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</si>
  <si>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</si>
  <si>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</si>
  <si>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</si>
  <si>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</si>
  <si>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</si>
  <si>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</si>
  <si>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</si>
  <si>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</si>
  <si>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</si>
  <si>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</si>
  <si>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</si>
  <si>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</si>
  <si>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84 Agresión, empujón - por animales.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</si>
  <si>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</si>
  <si>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</si>
  <si>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</si>
  <si>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</si>
  <si>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</si>
  <si>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</si>
  <si>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</si>
  <si>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</si>
  <si>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</si>
  <si>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</si>
  <si>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</si>
  <si>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</si>
  <si>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</si>
  <si>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</si>
  <si>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</si>
  <si>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0499 Otros dispositivos de distribución de materia, de alimentación, canalizaciones, clasificados en el grupo 04 pero no citados anteriormente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</si>
  <si>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</si>
  <si>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</si>
  <si>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0601 Herramientas manuales sin motor para serrar</t>
  </si>
  <si>
    <t>0602 Herramientas manuales sin motor para cortar, separar (comprende tijeras, cizallas, podaderas)</t>
  </si>
  <si>
    <t>0605 Herramientas manuales sin motor para taladrar, tornear, atornillar</t>
  </si>
  <si>
    <t>0606 Herramientas manuales sin motor para clavar, remachar, grapar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</si>
  <si>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</si>
  <si>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</si>
  <si>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0612 Herramientas manuales sin motor para sostener, agarrar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</si>
  <si>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</si>
  <si>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</si>
  <si>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</si>
  <si>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</si>
  <si>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0705 Herramientas mecánicas manuales para taladrar, hacer girar, atornillar</t>
  </si>
  <si>
    <t>0709 Herramientas mecánicas manuales para extracción de materiales y trabajo del suelo (comprende herramientas agrícolas, trituradores de hormigón)</t>
  </si>
  <si>
    <t>0712 Herramientas mecánicas manuales para sostener, agarrar</t>
  </si>
  <si>
    <t>0799 Otras herramientas mecánicas sostenidas o guiadas con las manos clasificadas en el grupo 07 pero no citadas anteriormente</t>
  </si>
  <si>
    <t>0802 Herramientas manuales, sin especificación en cuanto a motorización, para cortar, separar (comprende tijeras, cizallas, podaderas...)</t>
  </si>
  <si>
    <t>0812 Herramientas manuales, sin especificación en cuanto a motorización, para sostener, agarrar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</si>
  <si>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</si>
  <si>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</si>
  <si>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</si>
  <si>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</si>
  <si>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0999 Otras máquinas y equipos portátiles o móviles clasificados en el grupo 09 pero no citados anteriormente</t>
  </si>
  <si>
    <t>1002 Máquinas para la preparación de los materiales: triturar, pulverizar, filtrar, separar, mezclar, amasar</t>
  </si>
  <si>
    <t>1015 Máquinas para ensamblar (soldar, pegar, clavar, atornillar, remachar, hilar, alambrar, coser, grapar)</t>
  </si>
  <si>
    <t>1016 Máquinas para acondicionar, embalar (llenar, etiquetar, cerrar...)</t>
  </si>
  <si>
    <t>1017 Otras máquinas de industrias específicas (control de ensayos, diversas)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</si>
  <si>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</si>
  <si>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</si>
  <si>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</si>
  <si>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</si>
  <si>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</si>
  <si>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</si>
  <si>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</si>
  <si>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</si>
  <si>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</si>
  <si>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</si>
  <si>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</si>
  <si>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</si>
  <si>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</si>
  <si>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</si>
  <si>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</si>
  <si>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1305 Vehículos náuticos: de pesca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</si>
  <si>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</si>
  <si>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</si>
  <si>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</si>
  <si>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</si>
  <si>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</si>
  <si>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</si>
  <si>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</si>
  <si>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</si>
  <si>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</si>
  <si>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</si>
  <si>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</si>
  <si>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</si>
  <si>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</si>
  <si>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</si>
  <si>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1508 Sustancias, materias - sin peligro específico (agua, materias inertes...)</t>
  </si>
  <si>
    <t>1701 Mobiliario</t>
  </si>
  <si>
    <t>1801 Árboles, plantas, cultivos</t>
  </si>
  <si>
    <t>1802 Animales - domésticos y de cría</t>
  </si>
  <si>
    <t>1803 Animales salvajes, insectos, serpientes</t>
  </si>
  <si>
    <t>1806 Humanos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</si>
  <si>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</si>
  <si>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</si>
  <si>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2099 Otros fenómenos físicos y elementos naturales clasificados en el grupo 20 pero no citados anteriormente</t>
  </si>
  <si>
    <t>9900 Otros agentes materiales no citados en esta clasificación</t>
  </si>
  <si>
    <t>00 Parte del cuerpo afectada, sin especificar</t>
  </si>
  <si>
    <t>11 Cabeza (Caput), cerebro, nervios craneanos y vasos cerebrales</t>
  </si>
  <si>
    <t>12 Zona facial</t>
  </si>
  <si>
    <t>13 Ojo(s)</t>
  </si>
  <si>
    <t>14 Oreja(s)</t>
  </si>
  <si>
    <t>18 Cabeza, múltiples partes afectadas</t>
  </si>
  <si>
    <t>19 Cabeza, otras partes no mencionadas anteriormente</t>
  </si>
  <si>
    <t>21 Cuello, incluida la columna y las vértebras del cuello</t>
  </si>
  <si>
    <t>29 Cuello, otras partes no mencionadas anteriormente</t>
  </si>
  <si>
    <t>31 Espalda, incluida la columna y las vértebras de la espalda</t>
  </si>
  <si>
    <t>39 Espalda, otras partes no mencionadas anteriormente</t>
  </si>
  <si>
    <t>41 Caja torácica, costillas, incluidos omoplatos y articulaciones acromioclaviculares</t>
  </si>
  <si>
    <t>42 Región torácica, incluidos sus órganos</t>
  </si>
  <si>
    <t>43 Región pélvica y abdominal, incluidos sus órganos</t>
  </si>
  <si>
    <t>48 Tronco, múltiples partes afectadas</t>
  </si>
  <si>
    <t>49 Tronco, otras partes no mencionadas anteriormente</t>
  </si>
  <si>
    <t>51 Hombro y articulaciones del húmero</t>
  </si>
  <si>
    <t>52 Brazo, incluida la articulación del cúbito</t>
  </si>
  <si>
    <t>53 Mano</t>
  </si>
  <si>
    <t>54 Dedo(s)</t>
  </si>
  <si>
    <t>55 Muñeca</t>
  </si>
  <si>
    <t>58 Extremidades superiores, múltiples partes afectadas</t>
  </si>
  <si>
    <t>59 Extremidades superiores, otras partes no mencionadas anteriormente</t>
  </si>
  <si>
    <t>61 Cadera y articulación de la cadera</t>
  </si>
  <si>
    <t>62 Pierna, incluida la rodilla</t>
  </si>
  <si>
    <t>63 Maléolo</t>
  </si>
  <si>
    <t>64 Pie</t>
  </si>
  <si>
    <t>65 Dedo(s) del pie</t>
  </si>
  <si>
    <t>68 Extremidades inferiores, múltiples partes afectadas</t>
  </si>
  <si>
    <t>69 Extremidades inferiores, otras partes no mencionadas anteriormente</t>
  </si>
  <si>
    <t>71 Todo el cuerpo ( efectos sistémicos)</t>
  </si>
  <si>
    <t>78 Múltiples partes del cuerpo afectadas</t>
  </si>
  <si>
    <t>99 Otras partes del cuerpo no mencionadas anteriormente</t>
  </si>
  <si>
    <t>Accidentes con baja en jornada de trabajo según grado y tipo de lesión</t>
  </si>
  <si>
    <t>Tipo de lesión</t>
  </si>
  <si>
    <t>Total nº</t>
  </si>
  <si>
    <t>Total %</t>
  </si>
  <si>
    <t>000 Tipo de lesión desconocida o sin especificar</t>
  </si>
  <si>
    <t>011 Lesiones superficiales</t>
  </si>
  <si>
    <t>012 Heridas abiertas</t>
  </si>
  <si>
    <t>019 Otros tipos de heridas y lesiones superficiales</t>
  </si>
  <si>
    <t>021 Fracturas cerradas</t>
  </si>
  <si>
    <t>022 Fracturas abiertas</t>
  </si>
  <si>
    <t>029 Otros tipos de fracturas de huesos</t>
  </si>
  <si>
    <t>031 Dislocaciones y subluxaciones</t>
  </si>
  <si>
    <t>032 Esguinces y torceduras</t>
  </si>
  <si>
    <t>039 Otros tipos de dislocaciones, esguinces y torceduras</t>
  </si>
  <si>
    <t>040 Amputaciones traumáticas (pérdida de partes del cuerpo)</t>
  </si>
  <si>
    <t>051 Conmociones y lesiones intracraneales</t>
  </si>
  <si>
    <t>052 Lesiones internas</t>
  </si>
  <si>
    <t>059 Otros tipos de conmoción y lesiones internas</t>
  </si>
  <si>
    <t>061 Quemaduras y escaldaduras (térmicas)</t>
  </si>
  <si>
    <t>062 Quemaduras químicas (corrosión)</t>
  </si>
  <si>
    <t>072 Infecciones agudas</t>
  </si>
  <si>
    <t>079 Otros tipos de envenenamientos e infecciones</t>
  </si>
  <si>
    <t>092 Efectos de la presión ( barotrauma)</t>
  </si>
  <si>
    <t>101 Calor e insolaciones</t>
  </si>
  <si>
    <t>111 Daños psicológicos debidos a agresiones y amenazas</t>
  </si>
  <si>
    <t>120 Lesiones múltiples</t>
  </si>
  <si>
    <t>130 Infartos, derrames cerebrales y otras patologías no traumáticas</t>
  </si>
  <si>
    <t>999 Otras lesiones especificadas no incluidas en otros apartados</t>
  </si>
  <si>
    <t>TOTAL</t>
  </si>
  <si>
    <t>Hombre</t>
  </si>
  <si>
    <t>Mujer</t>
  </si>
  <si>
    <t>Accidentes de trabajo según grado de lesión</t>
  </si>
  <si>
    <t>Lugar</t>
  </si>
  <si>
    <t xml:space="preserve">Grave </t>
  </si>
  <si>
    <t>Accidentes con baja en jornada de trabajo</t>
  </si>
  <si>
    <t>Accidentes con baja in itínere</t>
  </si>
  <si>
    <t>Accidentes sin baja</t>
  </si>
  <si>
    <t>-</t>
  </si>
  <si>
    <t>TOTALES</t>
  </si>
  <si>
    <t>Accidentes con baja en jornada de trabajo según grado de lesión y lugar del accidente</t>
  </si>
  <si>
    <t>Total n%</t>
  </si>
  <si>
    <t>En otro centro de trabajo</t>
  </si>
  <si>
    <t xml:space="preserve">Muy Grave </t>
  </si>
  <si>
    <t>Accidentes con baja en jornada de trabajo según grado de lesión y sexo</t>
  </si>
  <si>
    <t>Sexo</t>
  </si>
  <si>
    <t>Leve %</t>
  </si>
  <si>
    <t>Grave %</t>
  </si>
  <si>
    <t>Mortal %</t>
  </si>
  <si>
    <t>Edad</t>
  </si>
  <si>
    <t>Accidentes con baja en jornada de trabajo según grado de lesión y ocupación del trabajador</t>
  </si>
  <si>
    <t>Código CNO 2011</t>
  </si>
  <si>
    <t>Accidentes con baja en jornada de trabajo según grado de lesión y antigüedad en el puesto</t>
  </si>
  <si>
    <t>Antigüedad</t>
  </si>
  <si>
    <t>Accidentes con baja en jornada de trabajo según grado de lesión y nacionalidad del trabajador</t>
  </si>
  <si>
    <t>ESPAÑOLES</t>
  </si>
  <si>
    <t>EXTRANJEROS</t>
  </si>
  <si>
    <t>TOTAL EXTRANJEROS</t>
  </si>
  <si>
    <t>Accidentes con baja en jornada de trabajo según grado de lesión y país del trabajador</t>
  </si>
  <si>
    <t>Cód. País</t>
  </si>
  <si>
    <t>Accidentes con baja en jornada de trabajo según grado de lesión y tamaño de la empresa</t>
  </si>
  <si>
    <t xml:space="preserve">Accidentes con baja en jornada de trabajo según grado de lesión y municipio </t>
  </si>
  <si>
    <t>Cod. Municipio*</t>
  </si>
  <si>
    <t>Accidentes con baja en jornada de trabajo según  grado de lesión y actividad económica</t>
  </si>
  <si>
    <t>*CNAE 2009</t>
  </si>
  <si>
    <t>Hora trabajo</t>
  </si>
  <si>
    <t>Hora día</t>
  </si>
  <si>
    <t>Día</t>
  </si>
  <si>
    <t>Mes</t>
  </si>
  <si>
    <t>Accidentes con baja en jornada de trabajo según  grado de lesión y mes</t>
  </si>
  <si>
    <t>Accidentes con baja en jornada de trabajo según  grado de lesión y día</t>
  </si>
  <si>
    <t>Accidentes con baja en jornada de trabajo según  grado de lesión y hora del dia</t>
  </si>
  <si>
    <t>Accidentes con baja en jornada de trabajo según  grado de lesión y hora de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</si>
  <si>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</si>
  <si>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</si>
  <si>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</si>
  <si>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</si>
  <si>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 grado de lesión y forma contacto</t>
  </si>
  <si>
    <t>Forma contacto</t>
  </si>
  <si>
    <t>Accidentes con baja en jornada de trabajo según  grado de lesión y actividad física específica</t>
  </si>
  <si>
    <t>Actividad física específica</t>
  </si>
  <si>
    <t>Accidentes con baja en jornada de trabajo según  grado de lesión y desviación</t>
  </si>
  <si>
    <t>Tipo de desviación</t>
  </si>
  <si>
    <t>Agente material</t>
  </si>
  <si>
    <t>Accidentes con baja en jornada de trabajo según grado de la lesión y agente material asociado a la desviación</t>
  </si>
  <si>
    <t>112 Choques traumáticos (eléctricos, provocados por un rayo, etc)</t>
  </si>
  <si>
    <t>071 Envenenamientos agudos</t>
  </si>
  <si>
    <t>Accidentes con baja en jornada de trabajo según grado y parte de cuerpo</t>
  </si>
  <si>
    <t>Parte de cuerpo</t>
  </si>
  <si>
    <t>Nº accidentes</t>
  </si>
  <si>
    <t>43 Otros empleados administrativos sin tareas de atención al público</t>
  </si>
  <si>
    <t>52 Dependientes en tiendas y almacenes</t>
  </si>
  <si>
    <t>78 Trabajadores de la madera, textil, confección, piel, cuero, calzado y otros operarios en oficios</t>
  </si>
  <si>
    <t>82 Montadores y ensambladores en fábricas</t>
  </si>
  <si>
    <t>152 Chile</t>
  </si>
  <si>
    <t>268 Georgia</t>
  </si>
  <si>
    <t>324 Guinea</t>
  </si>
  <si>
    <t>340 Honduras</t>
  </si>
  <si>
    <t>440 Lituania</t>
  </si>
  <si>
    <t>478 Mauritania</t>
  </si>
  <si>
    <t>624 Guinea Bissau</t>
  </si>
  <si>
    <t>30006 Aledo</t>
  </si>
  <si>
    <t>0199 Otras construcciones y superficies al mismo nivel clasificadas en el grupo 01 pero no citadas anteriormente</t>
  </si>
  <si>
    <t>0205 Construcciones, superficies en altura flotantes (comprende las plataformas de perforación, los andamios sobre pontones)</t>
  </si>
  <si>
    <t>0599 Otros dispositivos de transmisión y de almacenamiento de energía clasificados en el grupo 05 pero no citados anteriormente</t>
  </si>
  <si>
    <t>0608 Herramientas manuales sin motor para soldar, pegar</t>
  </si>
  <si>
    <t>0611 Herramientas manuales sin motor para pintar</t>
  </si>
  <si>
    <t>0801 Herramientas manuales, sin especificación en cuanto a motorización, para serrar</t>
  </si>
  <si>
    <t>0806 Herramientas manuales, sin especificación en cuanto a motorización, para clavar, remachar, grapar</t>
  </si>
  <si>
    <t>0809 Herramientas manuales, sin especificación en cuanto a motorización, para extracción de materiales y trabajo del suelo (comprende las herramientas agrícolas)</t>
  </si>
  <si>
    <t>1103 Grúas fijas, móviles, montadas sobre vehículos, grúas de puente, equipos de elevación de carga suspendida</t>
  </si>
  <si>
    <t>1399 Otros vehículos de transporte clasificados en el grupo 13 pero no citados anteriormente</t>
  </si>
  <si>
    <t>1599 Otras sustancias químicas, explosivas, radioactivas, biológicas clasificadas en el grupo 15 pero no citadas anteriormente</t>
  </si>
  <si>
    <t>1602 Equipos de protección individual</t>
  </si>
  <si>
    <t>1903 Residuos en grandes cantidades de sustancias biológicas, vegetales, animales</t>
  </si>
  <si>
    <t>099 Otros efectos del ruido, la vibración y la presión</t>
  </si>
  <si>
    <t>No consta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</si>
  <si>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</si>
  <si>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</si>
  <si>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</si>
  <si>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</si>
  <si>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</si>
  <si>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</si>
  <si>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</si>
  <si>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</si>
  <si>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</si>
  <si>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</si>
  <si>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</si>
  <si>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</si>
  <si>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Accidentes de tráfico</t>
  </si>
  <si>
    <t>ATJA-1</t>
  </si>
  <si>
    <t>ATJA-2</t>
  </si>
  <si>
    <t>ATJA-3</t>
  </si>
  <si>
    <t>ATJA-4</t>
  </si>
  <si>
    <t>ATJA-5</t>
  </si>
  <si>
    <t>ATJA-6</t>
  </si>
  <si>
    <t>ATJA-7</t>
  </si>
  <si>
    <t>ATJA-8</t>
  </si>
  <si>
    <t>ATJA-9</t>
  </si>
  <si>
    <t>ATJA-10</t>
  </si>
  <si>
    <t>ATJA-11</t>
  </si>
  <si>
    <t>ATJA-12</t>
  </si>
  <si>
    <t>ATJA-13</t>
  </si>
  <si>
    <t>ATJA-14</t>
  </si>
  <si>
    <t>ATJA-15</t>
  </si>
  <si>
    <t>ATJA-16</t>
  </si>
  <si>
    <t>ATJA-17</t>
  </si>
  <si>
    <t>ATJA-18</t>
  </si>
  <si>
    <t>Año</t>
  </si>
  <si>
    <t>INDICE DE TABLAS</t>
  </si>
  <si>
    <t>Sector</t>
  </si>
  <si>
    <t>Grave/Muy grave</t>
  </si>
  <si>
    <t>Hombres</t>
  </si>
  <si>
    <t>Mujeres</t>
  </si>
  <si>
    <t>Total Regional</t>
  </si>
  <si>
    <t>*Indice de incidencia: Nº de accidentes con baja en jornada de trabajo por cada cien mil trabajadores afiliados a la Seguridad Social con las contingencias por EP cubiertas (incluye autónomos)</t>
  </si>
  <si>
    <t>*Corresponde al municipio donde está radicada la empresa en que está afiliado el trabajador</t>
  </si>
  <si>
    <t>Accidentes con baja en jornada de trabajo según grado de lesión y grupo edad</t>
  </si>
  <si>
    <t xml:space="preserve"> ACCIDENTES CON BAJA EN JORNADA DE TRABAJO. SECTOR DE AGRICULTURA. Region de Murcia 2016.                     </t>
  </si>
  <si>
    <t>Evolución del nº de accidentes con baja en jornada. Sector Agricultura  2001-2016</t>
  </si>
  <si>
    <t>INDICES DE INCIDENCIA DE ACCIDENTES CON BAJA EN JORNADA SEGÚN SECTOR DE ACTIVIDAD Y GRADO DE LESIÓN. Región de Murcia 2012-2016</t>
  </si>
  <si>
    <t>TABLAS ACCIDENTES CON BAJA SECTOR AGRICULTURA 2016</t>
  </si>
  <si>
    <t>21 Profesionales de la salud</t>
  </si>
  <si>
    <t>26 Especialistas en organización de la Administración Pública y de las empresas y en la comercialización</t>
  </si>
  <si>
    <t>45 Empleados administrativos con tareas de atención al público no clasificados bajo otros epígrafes</t>
  </si>
  <si>
    <t>51 Trabajadores asalariados de los servicios de restauración</t>
  </si>
  <si>
    <t>75 Trabajadores especializados en electricidad y electrotecnología</t>
  </si>
  <si>
    <t>92 Otro personal de limpieza</t>
  </si>
  <si>
    <t>000 No consta</t>
  </si>
  <si>
    <t>112 Bielorrusia</t>
  </si>
  <si>
    <t>132 Cabo Verde</t>
  </si>
  <si>
    <t>188 Costa Rica</t>
  </si>
  <si>
    <t>192 Cuba</t>
  </si>
  <si>
    <t>226 Guinea Ecuatorial</t>
  </si>
  <si>
    <t>384 Costa de Marfil</t>
  </si>
  <si>
    <t>558 Nicaragua</t>
  </si>
  <si>
    <t>562 Niger</t>
  </si>
  <si>
    <t>694 Sierra Leona</t>
  </si>
  <si>
    <t>760 Siria (República Árabe de)</t>
  </si>
  <si>
    <t>764 Tailandia</t>
  </si>
  <si>
    <t>854 Burkina Faso</t>
  </si>
  <si>
    <t>952 Apátridas</t>
  </si>
  <si>
    <t>30034 Ricote</t>
  </si>
  <si>
    <t>017 Caza, captura de animales y servicios relacionados con las mismas</t>
  </si>
  <si>
    <t>05 Centros sanitarios - sin especificar</t>
  </si>
  <si>
    <t>15 Contacto con sustancias peligrosas - a través de la nariz, la boca, por inhalación</t>
  </si>
  <si>
    <t>21 Ahogamiento en un líquido</t>
  </si>
  <si>
    <t>73 Trauma psíquico</t>
  </si>
  <si>
    <t>19 Otra Actividad física específica conocida del grupo 10 pero no mencionada anteriormente.</t>
  </si>
  <si>
    <t>59 Otra Actividad física específica conocida del grupo 50 pero no mencionada anteriormente.</t>
  </si>
  <si>
    <t>66 Nadar, sumergirse.</t>
  </si>
  <si>
    <t>11 Problema eléctrico causado por fallo en la instalación - que da lugar a un contacto indirecto.</t>
  </si>
  <si>
    <t>82 Violencia, agresión, amenaza - entre miembros de la empresa que se hallan bajo la autoridad del empresario.</t>
  </si>
  <si>
    <t>0103 Superficies o áreas de circulación a nivel - flotantes</t>
  </si>
  <si>
    <t>0403 Canales de desagüe, drenajes</t>
  </si>
  <si>
    <t>0614 Herramientas manuales sin motor para trabajos de medicina y de cirugía, punzantes, cortantes</t>
  </si>
  <si>
    <t>0706 Herramientas mecánicas manuales para clavar, remachar, grapar</t>
  </si>
  <si>
    <t>0710 Herramientas mecánicas manuales para encerar, lubrificar, lavar, limpiar (comprende aspirador, limpiador a alta presión)</t>
  </si>
  <si>
    <t>0804 Herramientas manuales, sin especificación en cuanto a motorización, para raspar, pulir, lijar</t>
  </si>
  <si>
    <t>0805 Herramientas manuales, sin especificación en cuanto a motorización, para taladrar, hacer girar, atornillar</t>
  </si>
  <si>
    <t>0808 Herramientas manuales, sin especificación en cuanto a motorización, para soldar, pegar</t>
  </si>
  <si>
    <t>0814 Herramientas manuales, sin especificación en cuanto a motorización, para trabajos de medicina y de cirugía, punzantes, cortantes</t>
  </si>
  <si>
    <t>1008 Máquinas para formar - por calandrado, laminado, máquinas de cilindros (incluso fabricación de papel)</t>
  </si>
  <si>
    <t>1009 Máquinas de formar - por inyección, extrusión, soplado, hilatura, moldeado, fusión, fundición</t>
  </si>
  <si>
    <t>1012 Máquinas de mecanizado - para cortar, ranurar, recortar (comprende prensa estampadora, cizalla, guillotina, oxicorte)</t>
  </si>
  <si>
    <t>1303 Vehículos náuticos: de carga</t>
  </si>
  <si>
    <t>1503 Materias - inflamables (sólidas, líquidas o gaseosas)</t>
  </si>
  <si>
    <t>1504 Materias - explosivas, reactivas (sólidas, líquidas o gaseosas)</t>
  </si>
  <si>
    <t>1507 Sustancias - biológicas</t>
  </si>
  <si>
    <t>1601 Dispositivos de protección - sobre máquina</t>
  </si>
  <si>
    <t>1708 Aparatos, utensilios, objetos, ropa del hogar (uso profesional)</t>
  </si>
  <si>
    <t>1799 Otros equipos de oficina y personales, material de deporte, armas, clasificados en el grupo 17 pero no citados anteriormente</t>
  </si>
  <si>
    <t>1802</t>
  </si>
  <si>
    <t>1901 Residuos en grandes cantidades - de materias, productos, materiales, objetos</t>
  </si>
  <si>
    <t>1999 Otros residuos en grandes cantidades clasificados en el grupo 19 pero no citados anteriormente</t>
  </si>
  <si>
    <t>2003 Catástrofes naturales (comprende inundación, volcanismo, terremoto, maremoto, fuego, incendio...)</t>
  </si>
  <si>
    <t>069 Otros tipos de quemaduras, escaldaduras y congelación</t>
  </si>
  <si>
    <t>15 Dientes</t>
  </si>
  <si>
    <t>Indices de incidencia de accidentes con baja en jornada según sector de actividad y sexo. Región de Murcia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</si>
</sst>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0"/>
    <numFmt numFmtId="166" formatCode="0.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8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330">
    <xf numFmtId="0" fontId="0" fillId="0" borderId="0" xfId="0"/>
    <xf numFmtId="0" fontId="4" fillId="0" borderId="0" xfId="9"/>
    <xf numFmtId="0" fontId="4" fillId="0" borderId="0" xfId="10"/>
    <xf numFmtId="0" fontId="4" fillId="0" borderId="0" xfId="11"/>
    <xf numFmtId="0" fontId="4" fillId="0" borderId="0" xfId="12"/>
    <xf numFmtId="0" fontId="4" fillId="0" borderId="0" xfId="13"/>
    <xf numFmtId="0" fontId="4" fillId="0" borderId="0" xfId="14"/>
    <xf numFmtId="0" fontId="4" fillId="0" borderId="0" xfId="15"/>
    <xf numFmtId="0" fontId="5" fillId="2" borderId="0" xfId="16" applyFont="1" applyFill="1"/>
    <xf numFmtId="0" fontId="4" fillId="0" borderId="0" xfId="16"/>
    <xf numFmtId="0" fontId="3" fillId="0" borderId="2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3" fontId="6" fillId="3" borderId="2" xfId="0" applyNumberFormat="1" applyFont="1" applyFill="1" applyBorder="1" applyAlignment="1">
      <alignment horizontal="right" vertical="top"/>
    </xf>
    <xf numFmtId="49" fontId="3" fillId="0" borderId="2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wrapText="1"/>
    </xf>
    <xf numFmtId="0" fontId="9" fillId="0" borderId="4" xfId="0" applyFont="1" applyBorder="1" applyAlignment="1">
      <alignment wrapText="1"/>
    </xf>
    <xf numFmtId="3" fontId="3" fillId="4" borderId="2" xfId="0" applyNumberFormat="1" applyFont="1" applyFill="1" applyBorder="1" applyAlignment="1">
      <alignment horizontal="right" vertical="center"/>
    </xf>
    <xf numFmtId="2" fontId="9" fillId="4" borderId="2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0" fontId="10" fillId="4" borderId="4" xfId="0" applyFont="1" applyFill="1" applyBorder="1" applyAlignment="1">
      <alignment wrapText="1"/>
    </xf>
    <xf numFmtId="2" fontId="10" fillId="4" borderId="2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0" fontId="0" fillId="2" borderId="0" xfId="0" applyFill="1"/>
    <xf numFmtId="3" fontId="3" fillId="2" borderId="2" xfId="0" applyNumberFormat="1" applyFont="1" applyFill="1" applyBorder="1" applyAlignment="1">
      <alignment horizontal="right" vertical="top"/>
    </xf>
    <xf numFmtId="2" fontId="9" fillId="2" borderId="2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right"/>
    </xf>
    <xf numFmtId="3" fontId="10" fillId="4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wrapText="1"/>
    </xf>
    <xf numFmtId="165" fontId="3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top" wrapText="1"/>
    </xf>
    <xf numFmtId="164" fontId="6" fillId="3" borderId="2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9" fillId="0" borderId="0" xfId="0" applyFont="1"/>
    <xf numFmtId="0" fontId="9" fillId="4" borderId="2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right" vertical="top"/>
    </xf>
    <xf numFmtId="165" fontId="3" fillId="4" borderId="2" xfId="0" applyNumberFormat="1" applyFont="1" applyFill="1" applyBorder="1" applyAlignment="1">
      <alignment horizontal="right" vertical="top"/>
    </xf>
    <xf numFmtId="165" fontId="3" fillId="0" borderId="2" xfId="0" applyNumberFormat="1" applyFont="1" applyBorder="1" applyAlignment="1">
      <alignment horizontal="right" vertical="top"/>
    </xf>
    <xf numFmtId="164" fontId="3" fillId="0" borderId="2" xfId="0" applyNumberFormat="1" applyFont="1" applyBorder="1" applyAlignment="1">
      <alignment horizontal="right" vertical="top"/>
    </xf>
    <xf numFmtId="3" fontId="6" fillId="4" borderId="2" xfId="0" applyNumberFormat="1" applyFont="1" applyFill="1" applyBorder="1" applyAlignment="1">
      <alignment horizontal="right" vertical="top"/>
    </xf>
    <xf numFmtId="165" fontId="6" fillId="4" borderId="2" xfId="0" applyNumberFormat="1" applyFont="1" applyFill="1" applyBorder="1" applyAlignment="1">
      <alignment horizontal="right" vertical="top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64" fontId="3" fillId="4" borderId="2" xfId="0" applyNumberFormat="1" applyFont="1" applyFill="1" applyBorder="1" applyAlignment="1">
      <alignment horizontal="right" vertical="top"/>
    </xf>
    <xf numFmtId="0" fontId="0" fillId="0" borderId="0" xfId="0" applyAlignment="1">
      <alignment wrapText="1"/>
    </xf>
    <xf numFmtId="164" fontId="5" fillId="0" borderId="2" xfId="1" applyNumberFormat="1" applyFont="1" applyBorder="1" applyAlignment="1">
      <alignment horizontal="right" vertical="center"/>
    </xf>
    <xf numFmtId="164" fontId="5" fillId="5" borderId="2" xfId="1" applyNumberFormat="1" applyFont="1" applyFill="1" applyBorder="1" applyAlignment="1">
      <alignment horizontal="right" vertical="center"/>
    </xf>
    <xf numFmtId="0" fontId="0" fillId="0" borderId="2" xfId="0" applyBorder="1"/>
    <xf numFmtId="165" fontId="6" fillId="4" borderId="2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0" fontId="10" fillId="7" borderId="2" xfId="0" applyFont="1" applyFill="1" applyBorder="1" applyAlignment="1">
      <alignment vertical="center" wrapText="1"/>
    </xf>
    <xf numFmtId="165" fontId="3" fillId="7" borderId="2" xfId="0" applyNumberFormat="1" applyFont="1" applyFill="1" applyBorder="1" applyAlignment="1">
      <alignment horizontal="right" vertical="top"/>
    </xf>
    <xf numFmtId="3" fontId="6" fillId="7" borderId="2" xfId="0" applyNumberFormat="1" applyFont="1" applyFill="1" applyBorder="1" applyAlignment="1">
      <alignment horizontal="right" vertical="top"/>
    </xf>
    <xf numFmtId="0" fontId="9" fillId="4" borderId="2" xfId="0" applyFont="1" applyFill="1" applyBorder="1"/>
    <xf numFmtId="164" fontId="5" fillId="7" borderId="2" xfId="2" applyNumberFormat="1" applyFont="1" applyFill="1" applyBorder="1" applyAlignment="1">
      <alignment horizontal="right" vertical="center"/>
    </xf>
    <xf numFmtId="164" fontId="5" fillId="0" borderId="2" xfId="2" applyNumberFormat="1" applyFont="1" applyBorder="1" applyAlignment="1">
      <alignment horizontal="right" vertical="center"/>
    </xf>
    <xf numFmtId="165" fontId="6" fillId="7" borderId="2" xfId="0" applyNumberFormat="1" applyFont="1" applyFill="1" applyBorder="1" applyAlignment="1">
      <alignment horizontal="right" vertical="top"/>
    </xf>
    <xf numFmtId="0" fontId="9" fillId="0" borderId="2" xfId="0" applyFont="1" applyBorder="1"/>
    <xf numFmtId="3" fontId="6" fillId="5" borderId="2" xfId="0" applyNumberFormat="1" applyFont="1" applyFill="1" applyBorder="1" applyAlignment="1">
      <alignment horizontal="right" vertical="top"/>
    </xf>
    <xf numFmtId="164" fontId="6" fillId="5" borderId="2" xfId="0" applyNumberFormat="1" applyFont="1" applyFill="1" applyBorder="1" applyAlignment="1">
      <alignment horizontal="right" vertical="top"/>
    </xf>
    <xf numFmtId="0" fontId="8" fillId="7" borderId="2" xfId="0" applyFont="1" applyFill="1" applyBorder="1" applyAlignment="1">
      <alignment wrapText="1"/>
    </xf>
    <xf numFmtId="0" fontId="8" fillId="7" borderId="2" xfId="0" applyFont="1" applyFill="1" applyBorder="1"/>
    <xf numFmtId="164" fontId="5" fillId="0" borderId="0" xfId="2" applyNumberFormat="1" applyFont="1" applyBorder="1" applyAlignment="1">
      <alignment horizontal="right" vertical="center"/>
    </xf>
    <xf numFmtId="3" fontId="6" fillId="7" borderId="2" xfId="2" applyNumberFormat="1" applyFont="1" applyFill="1" applyBorder="1" applyAlignment="1">
      <alignment horizontal="right" vertical="center"/>
    </xf>
    <xf numFmtId="0" fontId="3" fillId="7" borderId="2" xfId="3" applyFont="1" applyFill="1" applyBorder="1" applyAlignment="1">
      <alignment horizontal="center" wrapText="1"/>
    </xf>
    <xf numFmtId="0" fontId="5" fillId="7" borderId="2" xfId="3" applyFont="1" applyFill="1" applyBorder="1" applyAlignment="1">
      <alignment horizontal="center" wrapText="1"/>
    </xf>
    <xf numFmtId="165" fontId="5" fillId="7" borderId="2" xfId="3" applyNumberFormat="1" applyFont="1" applyFill="1" applyBorder="1" applyAlignment="1">
      <alignment horizontal="right" vertical="center"/>
    </xf>
    <xf numFmtId="164" fontId="5" fillId="0" borderId="2" xfId="3" applyNumberFormat="1" applyFont="1" applyBorder="1" applyAlignment="1">
      <alignment horizontal="right" vertical="center"/>
    </xf>
    <xf numFmtId="0" fontId="6" fillId="7" borderId="2" xfId="3" applyFont="1" applyFill="1" applyBorder="1" applyAlignment="1">
      <alignment vertical="top" wrapText="1"/>
    </xf>
    <xf numFmtId="164" fontId="6" fillId="7" borderId="2" xfId="3" applyNumberFormat="1" applyFont="1" applyFill="1" applyBorder="1" applyAlignment="1">
      <alignment horizontal="right" vertical="center"/>
    </xf>
    <xf numFmtId="3" fontId="6" fillId="7" borderId="2" xfId="3" applyNumberFormat="1" applyFont="1" applyFill="1" applyBorder="1" applyAlignment="1">
      <alignment horizontal="right" vertical="center"/>
    </xf>
    <xf numFmtId="3" fontId="5" fillId="0" borderId="2" xfId="3" applyNumberFormat="1" applyFont="1" applyBorder="1" applyAlignment="1">
      <alignment horizontal="right" vertical="center"/>
    </xf>
    <xf numFmtId="164" fontId="0" fillId="0" borderId="0" xfId="0" applyNumberFormat="1"/>
    <xf numFmtId="3" fontId="3" fillId="0" borderId="2" xfId="0" applyNumberFormat="1" applyFont="1" applyBorder="1" applyAlignment="1">
      <alignment horizontal="right" vertical="top"/>
    </xf>
    <xf numFmtId="0" fontId="7" fillId="4" borderId="2" xfId="0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left" vertical="top"/>
    </xf>
    <xf numFmtId="164" fontId="0" fillId="0" borderId="2" xfId="0" applyNumberFormat="1" applyBorder="1"/>
    <xf numFmtId="3" fontId="6" fillId="3" borderId="2" xfId="0" applyNumberFormat="1" applyFont="1" applyFill="1" applyBorder="1" applyAlignment="1">
      <alignment horizontal="right" vertical="center"/>
    </xf>
    <xf numFmtId="164" fontId="5" fillId="0" borderId="2" xfId="4" applyNumberFormat="1" applyFont="1" applyBorder="1" applyAlignment="1">
      <alignment horizontal="right" vertical="center"/>
    </xf>
    <xf numFmtId="165" fontId="5" fillId="7" borderId="2" xfId="5" applyNumberFormat="1" applyFont="1" applyFill="1" applyBorder="1" applyAlignment="1">
      <alignment horizontal="right" vertical="center"/>
    </xf>
    <xf numFmtId="164" fontId="5" fillId="0" borderId="2" xfId="5" applyNumberFormat="1" applyFont="1" applyBorder="1" applyAlignment="1">
      <alignment horizontal="right" vertical="center"/>
    </xf>
    <xf numFmtId="0" fontId="6" fillId="7" borderId="2" xfId="5" applyFont="1" applyFill="1" applyBorder="1" applyAlignment="1">
      <alignment vertical="top" wrapText="1"/>
    </xf>
    <xf numFmtId="164" fontId="6" fillId="7" borderId="2" xfId="5" applyNumberFormat="1" applyFont="1" applyFill="1" applyBorder="1" applyAlignment="1">
      <alignment horizontal="right" vertical="center"/>
    </xf>
    <xf numFmtId="165" fontId="6" fillId="7" borderId="2" xfId="5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vertical="center" wrapText="1"/>
    </xf>
    <xf numFmtId="165" fontId="5" fillId="7" borderId="2" xfId="6" applyNumberFormat="1" applyFont="1" applyFill="1" applyBorder="1" applyAlignment="1">
      <alignment horizontal="right" vertical="center"/>
    </xf>
    <xf numFmtId="164" fontId="5" fillId="0" borderId="2" xfId="6" applyNumberFormat="1" applyFont="1" applyBorder="1" applyAlignment="1">
      <alignment horizontal="right" vertical="center"/>
    </xf>
    <xf numFmtId="0" fontId="5" fillId="7" borderId="2" xfId="6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164" fontId="5" fillId="0" borderId="2" xfId="7" applyNumberFormat="1" applyFont="1" applyBorder="1" applyAlignment="1">
      <alignment horizontal="right" vertical="center"/>
    </xf>
    <xf numFmtId="0" fontId="6" fillId="7" borderId="2" xfId="6" applyFont="1" applyFill="1" applyBorder="1" applyAlignment="1">
      <alignment vertical="top" wrapText="1"/>
    </xf>
    <xf numFmtId="165" fontId="6" fillId="7" borderId="2" xfId="6" applyNumberFormat="1" applyFont="1" applyFill="1" applyBorder="1" applyAlignment="1">
      <alignment horizontal="right" vertical="center"/>
    </xf>
    <xf numFmtId="164" fontId="6" fillId="7" borderId="2" xfId="6" applyNumberFormat="1" applyFont="1" applyFill="1" applyBorder="1" applyAlignment="1">
      <alignment horizontal="right" vertical="center"/>
    </xf>
    <xf numFmtId="164" fontId="6" fillId="7" borderId="2" xfId="7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6" fillId="9" borderId="2" xfId="0" applyNumberFormat="1" applyFont="1" applyFill="1" applyBorder="1" applyAlignment="1">
      <alignment horizontal="right" vertical="center"/>
    </xf>
    <xf numFmtId="165" fontId="5" fillId="7" borderId="2" xfId="8" applyNumberFormat="1" applyFont="1" applyFill="1" applyBorder="1" applyAlignment="1">
      <alignment horizontal="right" vertical="center"/>
    </xf>
    <xf numFmtId="164" fontId="5" fillId="0" borderId="2" xfId="8" applyNumberFormat="1" applyFont="1" applyBorder="1" applyAlignment="1">
      <alignment horizontal="right" vertical="center"/>
    </xf>
    <xf numFmtId="0" fontId="1" fillId="0" borderId="0" xfId="9" applyFont="1"/>
    <xf numFmtId="0" fontId="5" fillId="7" borderId="2" xfId="9" applyFont="1" applyFill="1" applyBorder="1" applyAlignment="1">
      <alignment horizontal="center" wrapText="1"/>
    </xf>
    <xf numFmtId="0" fontId="5" fillId="0" borderId="2" xfId="9" applyFont="1" applyBorder="1" applyAlignment="1">
      <alignment horizontal="left" vertical="top" wrapText="1"/>
    </xf>
    <xf numFmtId="164" fontId="5" fillId="7" borderId="2" xfId="9" applyNumberFormat="1" applyFont="1" applyFill="1" applyBorder="1" applyAlignment="1">
      <alignment horizontal="right" vertical="center"/>
    </xf>
    <xf numFmtId="165" fontId="5" fillId="7" borderId="2" xfId="9" applyNumberFormat="1" applyFont="1" applyFill="1" applyBorder="1" applyAlignment="1">
      <alignment horizontal="right" vertical="center"/>
    </xf>
    <xf numFmtId="164" fontId="5" fillId="0" borderId="2" xfId="9" applyNumberFormat="1" applyFont="1" applyBorder="1" applyAlignment="1">
      <alignment horizontal="right" vertical="center"/>
    </xf>
    <xf numFmtId="0" fontId="6" fillId="7" borderId="2" xfId="9" applyFont="1" applyFill="1" applyBorder="1" applyAlignment="1">
      <alignment vertical="top" wrapText="1"/>
    </xf>
    <xf numFmtId="165" fontId="6" fillId="7" borderId="2" xfId="9" applyNumberFormat="1" applyFont="1" applyFill="1" applyBorder="1" applyAlignment="1">
      <alignment horizontal="right" vertical="center"/>
    </xf>
    <xf numFmtId="164" fontId="6" fillId="7" borderId="2" xfId="9" applyNumberFormat="1" applyFont="1" applyFill="1" applyBorder="1" applyAlignment="1">
      <alignment horizontal="right" vertical="center"/>
    </xf>
    <xf numFmtId="0" fontId="1" fillId="0" borderId="0" xfId="10" applyFont="1"/>
    <xf numFmtId="164" fontId="5" fillId="0" borderId="2" xfId="10" applyNumberFormat="1" applyFont="1" applyBorder="1" applyAlignment="1">
      <alignment horizontal="right" vertical="center"/>
    </xf>
    <xf numFmtId="3" fontId="5" fillId="0" borderId="2" xfId="10" applyNumberFormat="1" applyFont="1" applyBorder="1" applyAlignment="1">
      <alignment horizontal="right" vertical="center"/>
    </xf>
    <xf numFmtId="165" fontId="5" fillId="7" borderId="2" xfId="10" applyNumberFormat="1" applyFont="1" applyFill="1" applyBorder="1" applyAlignment="1">
      <alignment horizontal="right" vertical="center"/>
    </xf>
    <xf numFmtId="0" fontId="6" fillId="7" borderId="2" xfId="10" applyFont="1" applyFill="1" applyBorder="1" applyAlignment="1">
      <alignment vertical="top" wrapText="1"/>
    </xf>
    <xf numFmtId="3" fontId="6" fillId="7" borderId="2" xfId="10" applyNumberFormat="1" applyFont="1" applyFill="1" applyBorder="1" applyAlignment="1">
      <alignment horizontal="right" vertical="center"/>
    </xf>
    <xf numFmtId="165" fontId="6" fillId="7" borderId="2" xfId="10" applyNumberFormat="1" applyFont="1" applyFill="1" applyBorder="1" applyAlignment="1">
      <alignment horizontal="right" vertical="center"/>
    </xf>
    <xf numFmtId="164" fontId="6" fillId="7" borderId="2" xfId="10" applyNumberFormat="1" applyFont="1" applyFill="1" applyBorder="1" applyAlignment="1">
      <alignment horizontal="right" vertical="center"/>
    </xf>
    <xf numFmtId="3" fontId="5" fillId="5" borderId="2" xfId="1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 wrapText="1"/>
    </xf>
    <xf numFmtId="0" fontId="3" fillId="7" borderId="2" xfId="11" applyFont="1" applyFill="1" applyBorder="1" applyAlignment="1">
      <alignment horizontal="center" wrapText="1"/>
    </xf>
    <xf numFmtId="164" fontId="5" fillId="0" borderId="2" xfId="11" applyNumberFormat="1" applyFont="1" applyBorder="1" applyAlignment="1">
      <alignment horizontal="right" vertical="center"/>
    </xf>
    <xf numFmtId="0" fontId="6" fillId="7" borderId="2" xfId="11" applyFont="1" applyFill="1" applyBorder="1" applyAlignment="1">
      <alignment vertical="top" wrapText="1"/>
    </xf>
    <xf numFmtId="164" fontId="6" fillId="7" borderId="2" xfId="11" applyNumberFormat="1" applyFont="1" applyFill="1" applyBorder="1" applyAlignment="1">
      <alignment horizontal="right" vertical="center"/>
    </xf>
    <xf numFmtId="164" fontId="5" fillId="0" borderId="2" xfId="12" applyNumberFormat="1" applyFont="1" applyBorder="1" applyAlignment="1">
      <alignment horizontal="right" vertical="center"/>
    </xf>
    <xf numFmtId="0" fontId="6" fillId="7" borderId="2" xfId="12" applyFont="1" applyFill="1" applyBorder="1" applyAlignment="1">
      <alignment vertical="top" wrapText="1"/>
    </xf>
    <xf numFmtId="164" fontId="6" fillId="7" borderId="2" xfId="12" applyNumberFormat="1" applyFont="1" applyFill="1" applyBorder="1" applyAlignment="1">
      <alignment horizontal="right" vertical="center"/>
    </xf>
    <xf numFmtId="0" fontId="3" fillId="7" borderId="2" xfId="12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/>
    </xf>
    <xf numFmtId="0" fontId="3" fillId="7" borderId="2" xfId="13" applyFont="1" applyFill="1" applyBorder="1" applyAlignment="1">
      <alignment horizontal="center" wrapText="1"/>
    </xf>
    <xf numFmtId="164" fontId="5" fillId="0" borderId="2" xfId="13" applyNumberFormat="1" applyFont="1" applyBorder="1" applyAlignment="1">
      <alignment horizontal="right" vertical="center"/>
    </xf>
    <xf numFmtId="0" fontId="1" fillId="9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5" fillId="0" borderId="2" xfId="14" applyNumberFormat="1" applyFont="1" applyBorder="1" applyAlignment="1">
      <alignment horizontal="right" vertical="center"/>
    </xf>
    <xf numFmtId="3" fontId="6" fillId="9" borderId="2" xfId="14" applyNumberFormat="1" applyFont="1" applyFill="1" applyBorder="1" applyAlignment="1">
      <alignment horizontal="right" vertical="center"/>
    </xf>
    <xf numFmtId="164" fontId="6" fillId="9" borderId="2" xfId="14" applyNumberFormat="1" applyFont="1" applyFill="1" applyBorder="1" applyAlignment="1">
      <alignment horizontal="right" vertical="center"/>
    </xf>
    <xf numFmtId="0" fontId="3" fillId="7" borderId="2" xfId="14" applyFont="1" applyFill="1" applyBorder="1" applyAlignment="1">
      <alignment horizontal="center" wrapText="1"/>
    </xf>
    <xf numFmtId="0" fontId="0" fillId="3" borderId="2" xfId="0" applyFont="1" applyFill="1" applyBorder="1" applyAlignment="1">
      <alignment vertical="center"/>
    </xf>
    <xf numFmtId="0" fontId="3" fillId="7" borderId="2" xfId="16" applyFont="1" applyFill="1" applyBorder="1" applyAlignment="1">
      <alignment horizontal="center" wrapText="1"/>
    </xf>
    <xf numFmtId="164" fontId="5" fillId="7" borderId="2" xfId="16" applyNumberFormat="1" applyFont="1" applyFill="1" applyBorder="1" applyAlignment="1">
      <alignment horizontal="right" vertical="center"/>
    </xf>
    <xf numFmtId="164" fontId="5" fillId="0" borderId="2" xfId="16" applyNumberFormat="1" applyFont="1" applyBorder="1" applyAlignment="1">
      <alignment horizontal="right" vertical="center"/>
    </xf>
    <xf numFmtId="0" fontId="6" fillId="7" borderId="2" xfId="16" applyFont="1" applyFill="1" applyBorder="1" applyAlignment="1">
      <alignment horizontal="left" vertical="top" wrapText="1"/>
    </xf>
    <xf numFmtId="164" fontId="6" fillId="7" borderId="2" xfId="16" applyNumberFormat="1" applyFont="1" applyFill="1" applyBorder="1" applyAlignment="1">
      <alignment horizontal="right" vertical="center"/>
    </xf>
    <xf numFmtId="0" fontId="3" fillId="7" borderId="2" xfId="15" applyFont="1" applyFill="1" applyBorder="1" applyAlignment="1">
      <alignment horizontal="center" wrapText="1"/>
    </xf>
    <xf numFmtId="164" fontId="5" fillId="0" borderId="2" xfId="15" applyNumberFormat="1" applyFont="1" applyBorder="1" applyAlignment="1">
      <alignment horizontal="right" vertical="center"/>
    </xf>
    <xf numFmtId="0" fontId="9" fillId="4" borderId="3" xfId="0" applyFont="1" applyFill="1" applyBorder="1" applyAlignment="1">
      <alignment horizontal="center"/>
    </xf>
    <xf numFmtId="164" fontId="6" fillId="0" borderId="2" xfId="5" applyNumberFormat="1" applyFont="1" applyBorder="1" applyAlignment="1">
      <alignment horizontal="right" vertical="center"/>
    </xf>
    <xf numFmtId="0" fontId="6" fillId="9" borderId="2" xfId="8" applyFont="1" applyFill="1" applyBorder="1" applyAlignment="1">
      <alignment vertical="top" wrapText="1"/>
    </xf>
    <xf numFmtId="164" fontId="6" fillId="9" borderId="2" xfId="8" applyNumberFormat="1" applyFont="1" applyFill="1" applyBorder="1" applyAlignment="1">
      <alignment horizontal="right" vertical="center"/>
    </xf>
    <xf numFmtId="0" fontId="6" fillId="7" borderId="2" xfId="13" applyFont="1" applyFill="1" applyBorder="1" applyAlignment="1">
      <alignment vertical="top" wrapText="1"/>
    </xf>
    <xf numFmtId="164" fontId="6" fillId="7" borderId="2" xfId="13" applyNumberFormat="1" applyFont="1" applyFill="1" applyBorder="1" applyAlignment="1">
      <alignment horizontal="right" vertical="center"/>
    </xf>
    <xf numFmtId="0" fontId="6" fillId="7" borderId="2" xfId="15" applyFont="1" applyFill="1" applyBorder="1" applyAlignment="1">
      <alignment vertical="top" wrapText="1"/>
    </xf>
    <xf numFmtId="164" fontId="6" fillId="7" borderId="2" xfId="15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ill="1" applyBorder="1"/>
    <xf numFmtId="2" fontId="9" fillId="0" borderId="0" xfId="0" applyNumberFormat="1" applyFont="1"/>
    <xf numFmtId="0" fontId="0" fillId="10" borderId="0" xfId="0" applyFill="1"/>
    <xf numFmtId="164" fontId="5" fillId="7" borderId="6" xfId="2" applyNumberFormat="1" applyFont="1" applyFill="1" applyBorder="1" applyAlignment="1">
      <alignment horizontal="right" vertical="center"/>
    </xf>
    <xf numFmtId="164" fontId="5" fillId="7" borderId="6" xfId="3" applyNumberFormat="1" applyFont="1" applyFill="1" applyBorder="1" applyAlignment="1">
      <alignment horizontal="right" vertical="center"/>
    </xf>
    <xf numFmtId="3" fontId="5" fillId="7" borderId="6" xfId="3" applyNumberFormat="1" applyFont="1" applyFill="1" applyBorder="1" applyAlignment="1">
      <alignment horizontal="right" vertical="center"/>
    </xf>
    <xf numFmtId="0" fontId="0" fillId="7" borderId="3" xfId="0" applyFill="1" applyBorder="1" applyAlignment="1">
      <alignment vertical="center"/>
    </xf>
    <xf numFmtId="0" fontId="3" fillId="0" borderId="2" xfId="19" applyFont="1" applyBorder="1" applyAlignment="1">
      <alignment horizontal="left" vertical="top" wrapText="1"/>
    </xf>
    <xf numFmtId="0" fontId="13" fillId="0" borderId="0" xfId="0" applyFont="1"/>
    <xf numFmtId="2" fontId="6" fillId="3" borderId="4" xfId="0" applyNumberFormat="1" applyFont="1" applyFill="1" applyBorder="1" applyAlignment="1">
      <alignment horizontal="right" vertical="center"/>
    </xf>
    <xf numFmtId="2" fontId="3" fillId="3" borderId="4" xfId="0" applyNumberFormat="1" applyFont="1" applyFill="1" applyBorder="1" applyAlignment="1">
      <alignment horizontal="right" vertical="center"/>
    </xf>
    <xf numFmtId="164" fontId="3" fillId="0" borderId="2" xfId="20" applyNumberFormat="1" applyFont="1" applyBorder="1" applyAlignment="1">
      <alignment horizontal="right" vertical="center"/>
    </xf>
    <xf numFmtId="164" fontId="5" fillId="7" borderId="6" xfId="5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0" fontId="3" fillId="0" borderId="2" xfId="20" applyFont="1" applyBorder="1" applyAlignment="1">
      <alignment horizontal="left" vertical="top" wrapText="1"/>
    </xf>
    <xf numFmtId="3" fontId="3" fillId="0" borderId="2" xfId="5" applyNumberFormat="1" applyFont="1" applyBorder="1" applyAlignment="1">
      <alignment horizontal="right" vertical="center"/>
    </xf>
    <xf numFmtId="164" fontId="5" fillId="7" borderId="6" xfId="6" applyNumberFormat="1" applyFont="1" applyFill="1" applyBorder="1" applyAlignment="1">
      <alignment horizontal="right" vertical="center"/>
    </xf>
    <xf numFmtId="0" fontId="3" fillId="0" borderId="2" xfId="21" applyFont="1" applyBorder="1" applyAlignment="1">
      <alignment horizontal="left" vertical="top" wrapText="1"/>
    </xf>
    <xf numFmtId="164" fontId="5" fillId="7" borderId="6" xfId="7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3" fillId="0" borderId="2" xfId="22" applyFont="1" applyBorder="1" applyAlignment="1">
      <alignment horizontal="left" vertical="top" wrapText="1"/>
    </xf>
    <xf numFmtId="3" fontId="6" fillId="3" borderId="2" xfId="0" applyNumberFormat="1" applyFont="1" applyFill="1" applyBorder="1" applyAlignment="1">
      <alignment horizontal="left" vertical="center"/>
    </xf>
    <xf numFmtId="165" fontId="6" fillId="7" borderId="2" xfId="8" applyNumberFormat="1" applyFont="1" applyFill="1" applyBorder="1" applyAlignment="1">
      <alignment horizontal="right" vertical="center"/>
    </xf>
    <xf numFmtId="164" fontId="5" fillId="7" borderId="6" xfId="9" applyNumberFormat="1" applyFont="1" applyFill="1" applyBorder="1" applyAlignment="1">
      <alignment horizontal="right" vertical="center"/>
    </xf>
    <xf numFmtId="0" fontId="3" fillId="0" borderId="2" xfId="24" applyFont="1" applyBorder="1" applyAlignment="1">
      <alignment horizontal="left" vertical="top"/>
    </xf>
    <xf numFmtId="164" fontId="5" fillId="7" borderId="6" xfId="10" applyNumberFormat="1" applyFont="1" applyFill="1" applyBorder="1" applyAlignment="1">
      <alignment horizontal="right" vertical="center"/>
    </xf>
    <xf numFmtId="3" fontId="5" fillId="7" borderId="6" xfId="10" applyNumberFormat="1" applyFont="1" applyFill="1" applyBorder="1" applyAlignment="1">
      <alignment horizontal="right" vertical="center"/>
    </xf>
    <xf numFmtId="0" fontId="3" fillId="0" borderId="2" xfId="25" applyFont="1" applyBorder="1" applyAlignment="1">
      <alignment horizontal="left" vertical="top" wrapText="1"/>
    </xf>
    <xf numFmtId="164" fontId="5" fillId="7" borderId="6" xfId="11" applyNumberFormat="1" applyFont="1" applyFill="1" applyBorder="1" applyAlignment="1">
      <alignment horizontal="right" vertical="center"/>
    </xf>
    <xf numFmtId="0" fontId="3" fillId="0" borderId="2" xfId="26" applyFont="1" applyBorder="1" applyAlignment="1">
      <alignment horizontal="left" vertical="top" wrapText="1"/>
    </xf>
    <xf numFmtId="0" fontId="0" fillId="0" borderId="0" xfId="0" applyFill="1"/>
    <xf numFmtId="3" fontId="3" fillId="7" borderId="2" xfId="10" applyNumberFormat="1" applyFont="1" applyFill="1" applyBorder="1" applyAlignment="1">
      <alignment horizontal="right" vertical="center"/>
    </xf>
    <xf numFmtId="3" fontId="3" fillId="0" borderId="2" xfId="10" applyNumberFormat="1" applyFont="1" applyFill="1" applyBorder="1" applyAlignment="1">
      <alignment horizontal="right" vertical="center"/>
    </xf>
    <xf numFmtId="164" fontId="5" fillId="7" borderId="6" xfId="12" applyNumberFormat="1" applyFont="1" applyFill="1" applyBorder="1" applyAlignment="1">
      <alignment horizontal="right" vertical="center"/>
    </xf>
    <xf numFmtId="0" fontId="3" fillId="0" borderId="2" xfId="27" applyFont="1" applyBorder="1" applyAlignment="1">
      <alignment horizontal="left" vertical="top" wrapText="1"/>
    </xf>
    <xf numFmtId="0" fontId="0" fillId="5" borderId="0" xfId="0" applyFill="1"/>
    <xf numFmtId="164" fontId="5" fillId="7" borderId="6" xfId="13" applyNumberFormat="1" applyFont="1" applyFill="1" applyBorder="1" applyAlignment="1">
      <alignment horizontal="right" vertical="center"/>
    </xf>
    <xf numFmtId="0" fontId="3" fillId="0" borderId="2" xfId="28" applyFont="1" applyBorder="1" applyAlignment="1">
      <alignment horizontal="left" vertical="top" wrapText="1"/>
    </xf>
    <xf numFmtId="164" fontId="6" fillId="0" borderId="0" xfId="14" applyNumberFormat="1" applyFont="1" applyFill="1" applyBorder="1" applyAlignment="1">
      <alignment horizontal="right" vertical="center"/>
    </xf>
    <xf numFmtId="3" fontId="6" fillId="9" borderId="2" xfId="14" applyNumberFormat="1" applyFont="1" applyFill="1" applyBorder="1" applyAlignment="1">
      <alignment horizontal="left" vertical="center"/>
    </xf>
    <xf numFmtId="164" fontId="0" fillId="0" borderId="0" xfId="0" applyNumberFormat="1" applyFill="1"/>
    <xf numFmtId="164" fontId="5" fillId="7" borderId="6" xfId="14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 wrapText="1"/>
    </xf>
    <xf numFmtId="0" fontId="3" fillId="0" borderId="2" xfId="18" applyFont="1" applyBorder="1" applyAlignment="1">
      <alignment horizontal="left" vertical="top" wrapText="1"/>
    </xf>
    <xf numFmtId="3" fontId="6" fillId="0" borderId="2" xfId="14" applyNumberFormat="1" applyFont="1" applyFill="1" applyBorder="1" applyAlignment="1">
      <alignment horizontal="right" vertical="center"/>
    </xf>
    <xf numFmtId="164" fontId="6" fillId="0" borderId="2" xfId="16" applyNumberFormat="1" applyFont="1" applyFill="1" applyBorder="1" applyAlignment="1">
      <alignment horizontal="right" vertical="center"/>
    </xf>
    <xf numFmtId="0" fontId="3" fillId="0" borderId="0" xfId="29" applyFont="1" applyBorder="1" applyAlignment="1">
      <alignment horizontal="left" vertical="top" wrapText="1"/>
    </xf>
    <xf numFmtId="164" fontId="5" fillId="7" borderId="6" xfId="15" applyNumberFormat="1" applyFont="1" applyFill="1" applyBorder="1" applyAlignment="1">
      <alignment horizontal="right" vertical="center"/>
    </xf>
    <xf numFmtId="0" fontId="3" fillId="0" borderId="2" xfId="30" applyFont="1" applyBorder="1" applyAlignment="1">
      <alignment horizontal="left" vertical="top" wrapText="1"/>
    </xf>
    <xf numFmtId="0" fontId="8" fillId="5" borderId="0" xfId="0" applyFont="1" applyFill="1"/>
    <xf numFmtId="0" fontId="8" fillId="0" borderId="0" xfId="0" applyFont="1" applyFill="1"/>
    <xf numFmtId="0" fontId="3" fillId="0" borderId="2" xfId="9" applyFont="1" applyBorder="1" applyAlignment="1">
      <alignment horizontal="left" vertical="top" wrapText="1"/>
    </xf>
    <xf numFmtId="0" fontId="18" fillId="0" borderId="0" xfId="0" applyFont="1" applyFill="1" applyAlignment="1">
      <alignment wrapText="1"/>
    </xf>
    <xf numFmtId="3" fontId="0" fillId="0" borderId="2" xfId="0" applyNumberFormat="1" applyFont="1" applyFill="1" applyBorder="1"/>
    <xf numFmtId="0" fontId="0" fillId="0" borderId="2" xfId="0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right" vertical="top"/>
    </xf>
    <xf numFmtId="2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 wrapText="1"/>
    </xf>
    <xf numFmtId="0" fontId="9" fillId="4" borderId="7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/>
    </xf>
    <xf numFmtId="3" fontId="3" fillId="9" borderId="6" xfId="0" applyNumberFormat="1" applyFont="1" applyFill="1" applyBorder="1" applyAlignment="1">
      <alignment horizontal="right" vertical="center"/>
    </xf>
    <xf numFmtId="164" fontId="5" fillId="7" borderId="6" xfId="8" applyNumberFormat="1" applyFont="1" applyFill="1" applyBorder="1" applyAlignment="1">
      <alignment horizontal="right" vertical="center"/>
    </xf>
    <xf numFmtId="0" fontId="3" fillId="0" borderId="2" xfId="23" applyFont="1" applyBorder="1" applyAlignment="1">
      <alignment horizontal="left" vertical="top" wrapText="1"/>
    </xf>
    <xf numFmtId="0" fontId="0" fillId="7" borderId="10" xfId="0" applyFill="1" applyBorder="1" applyAlignment="1">
      <alignment horizontal="center"/>
    </xf>
    <xf numFmtId="0" fontId="0" fillId="4" borderId="7" xfId="0" applyFill="1" applyBorder="1" applyAlignment="1">
      <alignment vertical="center"/>
    </xf>
    <xf numFmtId="0" fontId="0" fillId="4" borderId="10" xfId="0" applyFill="1" applyBorder="1" applyAlignment="1">
      <alignment horizontal="center" vertical="center"/>
    </xf>
    <xf numFmtId="0" fontId="5" fillId="7" borderId="10" xfId="5" applyFont="1" applyFill="1" applyBorder="1" applyAlignment="1">
      <alignment horizontal="center" wrapText="1"/>
    </xf>
    <xf numFmtId="0" fontId="5" fillId="7" borderId="8" xfId="5" applyFont="1" applyFill="1" applyBorder="1" applyAlignment="1">
      <alignment horizontal="center" wrapText="1"/>
    </xf>
    <xf numFmtId="0" fontId="5" fillId="7" borderId="1" xfId="5" applyFont="1" applyFill="1" applyBorder="1" applyAlignment="1">
      <alignment horizontal="center" wrapText="1"/>
    </xf>
    <xf numFmtId="0" fontId="9" fillId="3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wrapText="1"/>
    </xf>
    <xf numFmtId="0" fontId="3" fillId="7" borderId="1" xfId="8" applyFont="1" applyFill="1" applyBorder="1" applyAlignment="1">
      <alignment horizontal="center" wrapText="1"/>
    </xf>
    <xf numFmtId="0" fontId="3" fillId="4" borderId="7" xfId="17" applyFont="1" applyFill="1" applyBorder="1" applyAlignment="1">
      <alignment wrapText="1"/>
    </xf>
    <xf numFmtId="0" fontId="3" fillId="4" borderId="7" xfId="17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/>
    </xf>
    <xf numFmtId="0" fontId="3" fillId="7" borderId="1" xfId="10" applyFont="1" applyFill="1" applyBorder="1" applyAlignment="1">
      <alignment horizontal="center" wrapText="1"/>
    </xf>
    <xf numFmtId="0" fontId="3" fillId="0" borderId="0" xfId="26" applyFont="1" applyBorder="1" applyAlignment="1">
      <alignment horizontal="left" vertical="top" wrapText="1"/>
    </xf>
    <xf numFmtId="0" fontId="0" fillId="0" borderId="0" xfId="0" applyBorder="1"/>
    <xf numFmtId="166" fontId="0" fillId="0" borderId="2" xfId="0" applyNumberFormat="1" applyBorder="1"/>
    <xf numFmtId="0" fontId="0" fillId="7" borderId="2" xfId="0" applyFill="1" applyBorder="1"/>
    <xf numFmtId="166" fontId="0" fillId="7" borderId="2" xfId="0" applyNumberFormat="1" applyFill="1" applyBorder="1"/>
    <xf numFmtId="0" fontId="0" fillId="7" borderId="10" xfId="0" applyFill="1" applyBorder="1"/>
    <xf numFmtId="0" fontId="0" fillId="7" borderId="10" xfId="0" applyFill="1" applyBorder="1" applyAlignment="1">
      <alignment wrapText="1"/>
    </xf>
    <xf numFmtId="0" fontId="0" fillId="7" borderId="10" xfId="0" applyFill="1" applyBorder="1" applyAlignment="1">
      <alignment horizontal="center" wrapText="1"/>
    </xf>
    <xf numFmtId="166" fontId="0" fillId="0" borderId="2" xfId="0" applyNumberFormat="1" applyBorder="1" applyAlignment="1">
      <alignment wrapText="1"/>
    </xf>
    <xf numFmtId="166" fontId="0" fillId="7" borderId="2" xfId="0" applyNumberForma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0" fillId="0" borderId="0" xfId="3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0" fillId="0" borderId="0" xfId="31" applyFill="1" applyBorder="1" applyAlignment="1">
      <alignment wrapText="1"/>
    </xf>
    <xf numFmtId="0" fontId="6" fillId="0" borderId="0" xfId="17" applyFont="1" applyFill="1" applyBorder="1" applyAlignment="1">
      <alignment wrapText="1"/>
    </xf>
    <xf numFmtId="0" fontId="6" fillId="0" borderId="0" xfId="18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0" fillId="0" borderId="14" xfId="0" applyBorder="1"/>
    <xf numFmtId="0" fontId="16" fillId="5" borderId="14" xfId="31" applyFont="1" applyFill="1" applyBorder="1" applyAlignment="1"/>
    <xf numFmtId="0" fontId="0" fillId="0" borderId="15" xfId="0" applyBorder="1"/>
    <xf numFmtId="0" fontId="16" fillId="0" borderId="15" xfId="31" applyFont="1" applyBorder="1"/>
    <xf numFmtId="0" fontId="16" fillId="0" borderId="15" xfId="31" applyFont="1" applyBorder="1" applyAlignment="1">
      <alignment vertical="center" wrapText="1"/>
    </xf>
    <xf numFmtId="0" fontId="16" fillId="6" borderId="15" xfId="31" applyFont="1" applyFill="1" applyBorder="1" applyAlignment="1">
      <alignment vertical="center" wrapText="1"/>
    </xf>
    <xf numFmtId="0" fontId="16" fillId="0" borderId="15" xfId="31" applyFont="1" applyBorder="1" applyAlignment="1">
      <alignment wrapText="1"/>
    </xf>
    <xf numFmtId="0" fontId="16" fillId="8" borderId="15" xfId="31" applyFont="1" applyFill="1" applyBorder="1" applyAlignment="1">
      <alignment vertical="center" wrapText="1"/>
    </xf>
    <xf numFmtId="0" fontId="16" fillId="2" borderId="15" xfId="31" applyFont="1" applyFill="1" applyBorder="1" applyAlignment="1">
      <alignment vertical="center" wrapText="1"/>
    </xf>
    <xf numFmtId="0" fontId="16" fillId="8" borderId="15" xfId="31" applyFont="1" applyFill="1" applyBorder="1" applyAlignment="1">
      <alignment wrapText="1"/>
    </xf>
    <xf numFmtId="0" fontId="16" fillId="0" borderId="15" xfId="31" applyFont="1" applyBorder="1" applyAlignment="1"/>
    <xf numFmtId="0" fontId="9" fillId="7" borderId="2" xfId="0" applyFont="1" applyFill="1" applyBorder="1" applyAlignment="1"/>
    <xf numFmtId="3" fontId="0" fillId="0" borderId="2" xfId="0" applyNumberFormat="1" applyFill="1" applyBorder="1"/>
    <xf numFmtId="3" fontId="15" fillId="0" borderId="2" xfId="0" applyNumberFormat="1" applyFont="1" applyFill="1" applyBorder="1"/>
    <xf numFmtId="3" fontId="16" fillId="0" borderId="2" xfId="0" applyNumberFormat="1" applyFont="1" applyFill="1" applyBorder="1"/>
    <xf numFmtId="0" fontId="8" fillId="0" borderId="2" xfId="0" applyFont="1" applyBorder="1"/>
    <xf numFmtId="0" fontId="21" fillId="0" borderId="0" xfId="0" applyFont="1" applyFill="1" applyAlignment="1">
      <alignment horizontal="center" wrapText="1"/>
    </xf>
    <xf numFmtId="0" fontId="14" fillId="11" borderId="0" xfId="0" applyFont="1" applyFill="1"/>
    <xf numFmtId="0" fontId="0" fillId="11" borderId="0" xfId="0" applyFill="1"/>
    <xf numFmtId="0" fontId="0" fillId="12" borderId="0" xfId="0" applyFill="1"/>
    <xf numFmtId="0" fontId="9" fillId="12" borderId="0" xfId="0" applyFont="1" applyFill="1"/>
    <xf numFmtId="0" fontId="11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right" vertical="center"/>
    </xf>
    <xf numFmtId="0" fontId="17" fillId="11" borderId="0" xfId="0" applyFont="1" applyFill="1" applyAlignment="1">
      <alignment horizontal="center" wrapText="1"/>
    </xf>
    <xf numFmtId="0" fontId="8" fillId="7" borderId="4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center" wrapText="1"/>
    </xf>
    <xf numFmtId="0" fontId="6" fillId="0" borderId="4" xfId="17" applyFont="1" applyBorder="1" applyAlignment="1">
      <alignment horizontal="center" wrapText="1"/>
    </xf>
    <xf numFmtId="0" fontId="6" fillId="0" borderId="9" xfId="17" applyFont="1" applyBorder="1" applyAlignment="1">
      <alignment horizontal="center" wrapText="1"/>
    </xf>
    <xf numFmtId="0" fontId="6" fillId="0" borderId="6" xfId="17" applyFont="1" applyBorder="1" applyAlignment="1">
      <alignment horizont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6" fillId="2" borderId="4" xfId="18" applyFont="1" applyFill="1" applyBorder="1" applyAlignment="1">
      <alignment horizontal="left" vertical="center" wrapText="1"/>
    </xf>
    <xf numFmtId="0" fontId="6" fillId="2" borderId="9" xfId="18" applyFont="1" applyFill="1" applyBorder="1" applyAlignment="1">
      <alignment horizontal="left" vertical="center" wrapText="1"/>
    </xf>
    <xf numFmtId="0" fontId="6" fillId="2" borderId="6" xfId="18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center" wrapText="1"/>
    </xf>
    <xf numFmtId="0" fontId="6" fillId="8" borderId="9" xfId="0" applyFont="1" applyFill="1" applyBorder="1" applyAlignment="1">
      <alignment horizontal="center" wrapText="1"/>
    </xf>
    <xf numFmtId="0" fontId="6" fillId="8" borderId="6" xfId="0" applyFont="1" applyFill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32">
    <cellStyle name="Hipervínculo" xfId="31" builtinId="8"/>
    <cellStyle name="Normal" xfId="0" builtinId="0"/>
    <cellStyle name="Normal_ACTIVIDAD" xfId="23"/>
    <cellStyle name="Normal_ACTVFISICA" xfId="27"/>
    <cellStyle name="Normal_Agente material" xfId="18"/>
    <cellStyle name="Normal_DESVIACION" xfId="28"/>
    <cellStyle name="Normal_FORMACONTACTO" xfId="26"/>
    <cellStyle name="Normal_Hoja10" xfId="8"/>
    <cellStyle name="Normal_Hoja11" xfId="9"/>
    <cellStyle name="Normal_Hoja12" xfId="10"/>
    <cellStyle name="Normal_Hoja13" xfId="11"/>
    <cellStyle name="Normal_Hoja14" xfId="12"/>
    <cellStyle name="Normal_Hoja15" xfId="13"/>
    <cellStyle name="Normal_Hoja16" xfId="14"/>
    <cellStyle name="Normal_Hoja17" xfId="16"/>
    <cellStyle name="Normal_Hoja18" xfId="15"/>
    <cellStyle name="Normal_Hoja2" xfId="1"/>
    <cellStyle name="Normal_Hoja3" xfId="2"/>
    <cellStyle name="Normal_Hoja4" xfId="3"/>
    <cellStyle name="Normal_Hoja6" xfId="4"/>
    <cellStyle name="Normal_Hoja7" xfId="5"/>
    <cellStyle name="Normal_Hoja8" xfId="6"/>
    <cellStyle name="Normal_Hoja9" xfId="7"/>
    <cellStyle name="Normal_MES,DIA, HORA" xfId="24"/>
    <cellStyle name="Normal_MUNICIPIO" xfId="22"/>
    <cellStyle name="Normal_NUEVAS TABLAS" xfId="17"/>
    <cellStyle name="Normal_OCUPACION" xfId="19"/>
    <cellStyle name="Normal_PAIS" xfId="20"/>
    <cellStyle name="Normal_PARTECUERPO" xfId="30"/>
    <cellStyle name="Normal_TAMAÑO PLANTILLA" xfId="21"/>
    <cellStyle name="Normal_TIPOLESION" xfId="29"/>
    <cellStyle name="Normal_TIPOLUGAR, TIPO TRABAJO" xfId="25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worksheet" Target="worksheets/sheet14.xml"/>
  <Relationship Id="rId15" Type="http://schemas.openxmlformats.org/officeDocument/2006/relationships/worksheet" Target="worksheets/sheet15.xml"/>
  <Relationship Id="rId16" Type="http://schemas.openxmlformats.org/officeDocument/2006/relationships/worksheet" Target="worksheets/sheet16.xml"/>
  <Relationship Id="rId17" Type="http://schemas.openxmlformats.org/officeDocument/2006/relationships/worksheet" Target="worksheets/sheet17.xml"/>
  <Relationship Id="rId18" Type="http://schemas.openxmlformats.org/officeDocument/2006/relationships/worksheet" Target="worksheets/sheet18.xml"/>
  <Relationship Id="rId19" Type="http://schemas.openxmlformats.org/officeDocument/2006/relationships/worksheet" Target="worksheets/sheet19.xml"/>
  <Relationship Id="rId2" Type="http://schemas.openxmlformats.org/officeDocument/2006/relationships/worksheet" Target="worksheets/sheet2.xml"/>
  <Relationship Id="rId20" Type="http://schemas.openxmlformats.org/officeDocument/2006/relationships/theme" Target="theme/theme1.xml"/>
  <Relationship Id="rId21" Type="http://schemas.openxmlformats.org/officeDocument/2006/relationships/styles" Target="styles.xml"/>
  <Relationship Id="rId22" Type="http://schemas.openxmlformats.org/officeDocument/2006/relationships/sharedStrings" Target="sharedStrings.xml"/>
  <Relationship Id="rId23" Type="http://schemas.openxmlformats.org/officeDocument/2006/relationships/calcChain" Target="calcChain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1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1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1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1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13" workbookViewId="0">
      <selection activeCell="B29" sqref="B29"/>
    </sheetView>
  </sheetViews>
  <sheetFormatPr baseColWidth="10" defaultRowHeight="15"/>
  <cols>
    <col min="2" max="2" customWidth="true" width="97.85546875" collapsed="false"/>
  </cols>
  <sheetData>
    <row r="1" spans="1:18" ht="54" customHeight="1">
      <c r="A1" s="286" t="s">
        <v>559</v>
      </c>
      <c r="B1" s="286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8" ht="25.5" customHeight="1">
      <c r="A2" s="220"/>
      <c r="B2" s="278" t="s">
        <v>550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8">
      <c r="A3" s="262" t="s">
        <v>531</v>
      </c>
      <c r="B3" s="263" t="s">
        <v>560</v>
      </c>
    </row>
    <row r="4" spans="1:18" ht="13.5" customHeight="1">
      <c r="A4" s="264" t="s">
        <v>531</v>
      </c>
      <c r="B4" s="265" t="s">
        <v>433</v>
      </c>
      <c r="C4" s="252"/>
      <c r="D4" s="252"/>
      <c r="E4" s="252"/>
      <c r="F4" s="252"/>
      <c r="G4" s="252"/>
      <c r="H4" s="252"/>
      <c r="I4" s="159"/>
      <c r="J4" s="159"/>
      <c r="K4" s="159"/>
      <c r="L4" s="159"/>
      <c r="M4" s="159"/>
      <c r="N4" s="159"/>
      <c r="O4" s="159"/>
      <c r="P4" s="159"/>
      <c r="Q4" s="159"/>
      <c r="R4" s="159"/>
    </row>
    <row r="5" spans="1:18" ht="27" customHeight="1">
      <c r="A5" s="264" t="s">
        <v>531</v>
      </c>
      <c r="B5" s="266" t="s">
        <v>441</v>
      </c>
      <c r="C5" s="253"/>
      <c r="D5" s="253"/>
      <c r="E5" s="253"/>
      <c r="F5" s="253"/>
      <c r="G5" s="253"/>
      <c r="H5" s="253"/>
      <c r="I5" s="159"/>
      <c r="J5" s="159"/>
      <c r="K5" s="159"/>
      <c r="L5" s="159"/>
      <c r="M5" s="159"/>
      <c r="N5" s="159"/>
      <c r="O5" s="159"/>
      <c r="P5" s="159"/>
      <c r="Q5" s="159"/>
      <c r="R5" s="159"/>
    </row>
    <row r="6" spans="1:18">
      <c r="A6" s="264" t="s">
        <v>532</v>
      </c>
      <c r="B6" s="267" t="s">
        <v>445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159"/>
      <c r="N6" s="159"/>
      <c r="O6" s="159"/>
      <c r="P6" s="159"/>
      <c r="Q6" s="159"/>
      <c r="R6" s="159"/>
    </row>
    <row r="7" spans="1:18" ht="18" customHeight="1">
      <c r="A7" s="264" t="s">
        <v>532</v>
      </c>
      <c r="B7" s="267" t="s">
        <v>558</v>
      </c>
      <c r="C7" s="255"/>
      <c r="D7" s="255"/>
      <c r="E7" s="255"/>
      <c r="F7" s="255"/>
      <c r="G7" s="255"/>
      <c r="H7" s="255"/>
      <c r="I7" s="159"/>
      <c r="J7" s="159"/>
      <c r="K7" s="159"/>
      <c r="L7" s="159"/>
      <c r="M7" s="159"/>
      <c r="N7" s="159"/>
      <c r="O7" s="159"/>
      <c r="P7" s="159"/>
      <c r="Q7" s="159"/>
      <c r="R7" s="159"/>
    </row>
    <row r="8" spans="1:18" ht="20.25" customHeight="1">
      <c r="A8" s="264" t="s">
        <v>533</v>
      </c>
      <c r="B8" s="267" t="s">
        <v>451</v>
      </c>
      <c r="C8" s="254"/>
      <c r="D8" s="254"/>
      <c r="E8" s="254"/>
      <c r="F8" s="254"/>
      <c r="G8" s="254"/>
      <c r="H8" s="254"/>
      <c r="I8" s="159"/>
      <c r="J8" s="159"/>
      <c r="K8" s="159"/>
      <c r="L8" s="159"/>
      <c r="M8" s="159"/>
      <c r="N8" s="159"/>
      <c r="O8" s="159"/>
      <c r="P8" s="159"/>
      <c r="Q8" s="159"/>
      <c r="R8" s="159"/>
    </row>
    <row r="9" spans="1:18" ht="16.5" customHeight="1">
      <c r="A9" s="264" t="s">
        <v>534</v>
      </c>
      <c r="B9" s="267" t="s">
        <v>453</v>
      </c>
      <c r="C9" s="255"/>
      <c r="D9" s="255"/>
      <c r="E9" s="255"/>
      <c r="F9" s="255"/>
      <c r="G9" s="255"/>
      <c r="H9" s="255"/>
      <c r="I9" s="159"/>
      <c r="J9" s="159"/>
      <c r="K9" s="159"/>
      <c r="L9" s="159"/>
      <c r="M9" s="159"/>
      <c r="N9" s="159"/>
      <c r="O9" s="159"/>
      <c r="P9" s="159"/>
      <c r="Q9" s="159"/>
      <c r="R9" s="159"/>
    </row>
    <row r="10" spans="1:18" ht="18" customHeight="1">
      <c r="A10" s="264" t="s">
        <v>535</v>
      </c>
      <c r="B10" s="267" t="s">
        <v>455</v>
      </c>
      <c r="C10" s="256"/>
      <c r="D10" s="256"/>
      <c r="E10" s="256"/>
      <c r="F10" s="256"/>
      <c r="G10" s="256"/>
      <c r="H10" s="256"/>
      <c r="I10" s="256"/>
      <c r="J10" s="159"/>
      <c r="K10" s="159"/>
      <c r="L10" s="159"/>
      <c r="M10" s="159"/>
      <c r="N10" s="159"/>
      <c r="O10" s="159"/>
      <c r="P10" s="159"/>
      <c r="Q10" s="159"/>
      <c r="R10" s="159"/>
    </row>
    <row r="11" spans="1:18">
      <c r="A11" s="264" t="s">
        <v>536</v>
      </c>
      <c r="B11" s="267" t="s">
        <v>459</v>
      </c>
      <c r="C11" s="256"/>
      <c r="D11" s="256"/>
      <c r="E11" s="256"/>
      <c r="F11" s="256"/>
      <c r="G11" s="256"/>
      <c r="H11" s="256"/>
      <c r="I11" s="159"/>
      <c r="J11" s="159"/>
      <c r="K11" s="159"/>
      <c r="L11" s="159"/>
      <c r="M11" s="159"/>
      <c r="N11" s="159"/>
      <c r="O11" s="159"/>
      <c r="P11" s="159"/>
      <c r="Q11" s="159"/>
      <c r="R11" s="159"/>
    </row>
    <row r="12" spans="1:18">
      <c r="A12" s="264" t="s">
        <v>537</v>
      </c>
      <c r="B12" s="267" t="s">
        <v>461</v>
      </c>
      <c r="C12" s="256"/>
      <c r="D12" s="256"/>
      <c r="E12" s="256"/>
      <c r="F12" s="256"/>
      <c r="G12" s="256"/>
      <c r="H12" s="256"/>
      <c r="I12" s="159"/>
      <c r="J12" s="159"/>
      <c r="K12" s="159"/>
      <c r="L12" s="159"/>
      <c r="M12" s="159"/>
      <c r="N12" s="159"/>
      <c r="O12" s="159"/>
      <c r="P12" s="159"/>
      <c r="Q12" s="159"/>
      <c r="R12" s="159"/>
    </row>
    <row r="13" spans="1:18">
      <c r="A13" s="264" t="s">
        <v>538</v>
      </c>
      <c r="B13" s="267" t="s">
        <v>462</v>
      </c>
      <c r="C13" s="255"/>
      <c r="D13" s="255"/>
      <c r="E13" s="255"/>
      <c r="F13" s="255"/>
      <c r="G13" s="255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</row>
    <row r="14" spans="1:18">
      <c r="A14" s="264" t="s">
        <v>539</v>
      </c>
      <c r="B14" s="267" t="s">
        <v>464</v>
      </c>
      <c r="C14" s="255"/>
      <c r="D14" s="255"/>
      <c r="E14" s="255"/>
      <c r="F14" s="255"/>
      <c r="G14" s="255"/>
      <c r="H14" s="255"/>
      <c r="I14" s="159"/>
      <c r="J14" s="159"/>
      <c r="K14" s="159"/>
      <c r="L14" s="159"/>
      <c r="M14" s="159"/>
      <c r="N14" s="159"/>
      <c r="O14" s="159"/>
      <c r="P14" s="159"/>
      <c r="Q14" s="159"/>
      <c r="R14" s="159"/>
    </row>
    <row r="15" spans="1:18">
      <c r="A15" s="264" t="s">
        <v>540</v>
      </c>
      <c r="B15" s="267" t="s">
        <v>470</v>
      </c>
      <c r="C15" s="255"/>
      <c r="D15" s="255"/>
      <c r="E15" s="255"/>
      <c r="F15" s="255"/>
      <c r="G15" s="255"/>
      <c r="H15" s="255"/>
      <c r="I15" s="159"/>
      <c r="J15" s="159"/>
      <c r="K15" s="159"/>
      <c r="L15" s="159"/>
      <c r="M15" s="159"/>
      <c r="N15" s="159"/>
      <c r="O15" s="159"/>
      <c r="P15" s="159"/>
      <c r="Q15" s="159"/>
      <c r="R15" s="159"/>
    </row>
    <row r="16" spans="1:18">
      <c r="A16" s="264" t="s">
        <v>540</v>
      </c>
      <c r="B16" s="267" t="s">
        <v>471</v>
      </c>
      <c r="C16" s="255"/>
      <c r="D16" s="255"/>
      <c r="E16" s="255"/>
      <c r="F16" s="255"/>
      <c r="G16" s="255"/>
      <c r="H16" s="255"/>
      <c r="I16" s="159"/>
      <c r="J16" s="159"/>
      <c r="K16" s="159"/>
      <c r="L16" s="159"/>
      <c r="M16" s="159"/>
      <c r="N16" s="159"/>
      <c r="O16" s="159"/>
      <c r="P16" s="159"/>
      <c r="Q16" s="159"/>
      <c r="R16" s="159"/>
    </row>
    <row r="17" spans="1:18">
      <c r="A17" s="264" t="s">
        <v>540</v>
      </c>
      <c r="B17" s="267" t="s">
        <v>472</v>
      </c>
      <c r="C17" s="255"/>
      <c r="D17" s="255"/>
      <c r="E17" s="255"/>
      <c r="F17" s="255"/>
      <c r="G17" s="255"/>
      <c r="H17" s="255"/>
      <c r="I17" s="159"/>
      <c r="J17" s="159"/>
      <c r="K17" s="159"/>
      <c r="L17" s="159"/>
      <c r="M17" s="159"/>
      <c r="N17" s="159"/>
      <c r="O17" s="159"/>
      <c r="P17" s="159"/>
      <c r="Q17" s="159"/>
      <c r="R17" s="159"/>
    </row>
    <row r="18" spans="1:18">
      <c r="A18" s="264" t="s">
        <v>540</v>
      </c>
      <c r="B18" s="267" t="s">
        <v>473</v>
      </c>
      <c r="C18" s="255"/>
      <c r="D18" s="255"/>
      <c r="E18" s="255"/>
      <c r="F18" s="255"/>
      <c r="G18" s="255"/>
      <c r="H18" s="255"/>
      <c r="I18" s="159"/>
      <c r="J18" s="159"/>
      <c r="K18" s="159"/>
      <c r="L18" s="159"/>
      <c r="M18" s="159"/>
      <c r="N18" s="159"/>
      <c r="O18" s="159"/>
      <c r="P18" s="159"/>
      <c r="Q18" s="159"/>
      <c r="R18" s="159"/>
    </row>
    <row r="19" spans="1:18">
      <c r="A19" s="264" t="s">
        <v>541</v>
      </c>
      <c r="B19" s="268" t="s">
        <v>474</v>
      </c>
      <c r="C19" s="257"/>
      <c r="D19" s="257"/>
      <c r="E19" s="257"/>
      <c r="F19" s="257"/>
      <c r="G19" s="257"/>
      <c r="H19" s="257"/>
      <c r="I19" s="159"/>
      <c r="J19" s="159"/>
      <c r="K19" s="159"/>
      <c r="L19" s="159"/>
      <c r="M19" s="159"/>
      <c r="N19" s="159"/>
      <c r="O19" s="159"/>
      <c r="P19" s="159"/>
      <c r="Q19" s="159"/>
      <c r="R19" s="159"/>
    </row>
    <row r="20" spans="1:18">
      <c r="A20" s="264" t="s">
        <v>541</v>
      </c>
      <c r="B20" s="265" t="s">
        <v>476</v>
      </c>
      <c r="C20" s="258"/>
      <c r="D20" s="258"/>
      <c r="E20" s="258"/>
      <c r="F20" s="258"/>
      <c r="G20" s="258"/>
      <c r="H20" s="258"/>
      <c r="I20" s="159"/>
      <c r="J20" s="159"/>
      <c r="K20" s="159"/>
      <c r="L20" s="159"/>
      <c r="M20" s="159"/>
      <c r="N20" s="159"/>
      <c r="O20" s="159"/>
      <c r="P20" s="159"/>
      <c r="Q20" s="159"/>
      <c r="R20" s="159"/>
    </row>
    <row r="21" spans="1:18">
      <c r="A21" s="264" t="s">
        <v>542</v>
      </c>
      <c r="B21" s="267" t="s">
        <v>478</v>
      </c>
      <c r="C21" s="255"/>
      <c r="D21" s="255"/>
      <c r="E21" s="255"/>
      <c r="F21" s="255"/>
      <c r="G21" s="255"/>
      <c r="H21" s="255"/>
      <c r="I21" s="159"/>
      <c r="J21" s="159"/>
      <c r="K21" s="159"/>
      <c r="L21" s="159"/>
      <c r="M21" s="159"/>
      <c r="N21" s="159"/>
      <c r="O21" s="159"/>
      <c r="P21" s="159"/>
      <c r="Q21" s="159"/>
      <c r="R21" s="159"/>
    </row>
    <row r="22" spans="1:18">
      <c r="A22" s="264" t="s">
        <v>543</v>
      </c>
      <c r="B22" s="267" t="s">
        <v>480</v>
      </c>
      <c r="C22" s="255"/>
      <c r="D22" s="255"/>
      <c r="E22" s="255"/>
      <c r="F22" s="255"/>
      <c r="G22" s="255"/>
      <c r="H22" s="255"/>
      <c r="I22" s="159"/>
      <c r="J22" s="159"/>
      <c r="K22" s="159"/>
      <c r="L22" s="159"/>
      <c r="M22" s="159"/>
      <c r="N22" s="159"/>
      <c r="O22" s="159"/>
      <c r="P22" s="159"/>
      <c r="Q22" s="159"/>
      <c r="R22" s="159"/>
    </row>
    <row r="23" spans="1:18">
      <c r="A23" s="264" t="s">
        <v>544</v>
      </c>
      <c r="B23" s="269" t="s">
        <v>482</v>
      </c>
      <c r="C23" s="255"/>
      <c r="D23" s="255"/>
      <c r="E23" s="255"/>
      <c r="F23" s="255"/>
      <c r="G23" s="255"/>
      <c r="H23" s="255"/>
      <c r="I23" s="159"/>
      <c r="J23" s="159"/>
      <c r="K23" s="159"/>
      <c r="L23" s="159"/>
      <c r="M23" s="159"/>
      <c r="N23" s="159"/>
      <c r="O23" s="159"/>
      <c r="P23" s="159"/>
      <c r="Q23" s="159"/>
      <c r="R23" s="159"/>
    </row>
    <row r="24" spans="1:18" ht="21.75" customHeight="1">
      <c r="A24" s="264" t="s">
        <v>545</v>
      </c>
      <c r="B24" s="270" t="s">
        <v>485</v>
      </c>
      <c r="C24" s="259"/>
      <c r="D24" s="259"/>
      <c r="E24" s="259"/>
      <c r="F24" s="259"/>
      <c r="G24" s="259"/>
      <c r="H24" s="2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</row>
    <row r="25" spans="1:18">
      <c r="A25" s="264" t="s">
        <v>546</v>
      </c>
      <c r="B25" s="271" t="s">
        <v>402</v>
      </c>
      <c r="C25" s="257"/>
      <c r="D25" s="257"/>
      <c r="E25" s="257"/>
      <c r="F25" s="257"/>
      <c r="G25" s="257"/>
      <c r="H25" s="257"/>
      <c r="I25" s="159"/>
      <c r="J25" s="159"/>
      <c r="K25" s="159"/>
      <c r="L25" s="159"/>
      <c r="M25" s="159"/>
      <c r="N25" s="159"/>
      <c r="O25" s="159"/>
      <c r="P25" s="159"/>
      <c r="Q25" s="159"/>
      <c r="R25" s="159"/>
    </row>
    <row r="26" spans="1:18">
      <c r="A26" s="264" t="s">
        <v>547</v>
      </c>
      <c r="B26" s="271" t="s">
        <v>488</v>
      </c>
      <c r="C26" s="260"/>
      <c r="D26" s="260"/>
      <c r="E26" s="260"/>
      <c r="F26" s="260"/>
      <c r="G26" s="260"/>
      <c r="H26" s="260"/>
      <c r="I26" s="159"/>
      <c r="J26" s="159"/>
      <c r="K26" s="159"/>
      <c r="L26" s="159"/>
      <c r="M26" s="159"/>
      <c r="N26" s="159"/>
      <c r="O26" s="159"/>
      <c r="P26" s="159"/>
      <c r="Q26" s="159"/>
      <c r="R26" s="159"/>
    </row>
    <row r="27" spans="1:18">
      <c r="A27" s="264" t="s">
        <v>548</v>
      </c>
      <c r="B27" s="272" t="s">
        <v>561</v>
      </c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</row>
    <row r="28" spans="1:18" s="241" customFormat="1" ht="15" customHeight="1">
      <c r="A28" s="264" t="s">
        <v>548</v>
      </c>
      <c r="B28" s="268" t="s">
        <v>619</v>
      </c>
      <c r="C28" s="250"/>
      <c r="D28" s="250"/>
      <c r="E28" s="250"/>
      <c r="F28" s="250"/>
      <c r="G28" s="250"/>
      <c r="H28" s="251"/>
    </row>
  </sheetData>
  <mergeCells count="1">
    <mergeCell ref="A1:B1"/>
  </mergeCells>
  <hyperlinks>
    <hyperlink ref="B3" location="'ATJA-1'!B4" display="Evolución del nº de accidentes con baja en jornada. Sector Agricultura  2001-2015"/>
    <hyperlink ref="B4" location="'ATJA-1'!B23" display="Accidentes de trabajo según grado de lesión"/>
    <hyperlink ref="B5" location="'ATJA-1'!B32" display="Accidentes con baja en jornada de trabajo según grado de lesión y lugar del accidente"/>
    <hyperlink ref="B6" location="'ATJA-2'!B2" display="Accidentes con baja en jornada de trabajo según grado de lesión y sexo"/>
    <hyperlink ref="B7:H7" location="'ATJA-2'!B9" display="Accidentes con baja en jornada de trabajo según grado de lesión y lugar del accidente"/>
    <hyperlink ref="B8" location="'ATJA-3'!B2" display="Accidentes con baja en jornada de trabajo según grado de lesión y ocupación del trabajador"/>
    <hyperlink ref="B9:H9" location="'ATJA-4'!B2" display="Accidentes con baja en jornada de trabajo según grado de lesión y antigüedad en el puesto"/>
    <hyperlink ref="B10" location="'ATJA-5'!B2" display="Accidentes con baja en jornada de trabajo según grado de lesión y nacionalidad del trabajador"/>
    <hyperlink ref="B11" location="'ATJA-6 '!B2" display="Accidentes con baja en jornada de trabajo según grado de lesión y país del trabajador"/>
    <hyperlink ref="B12" location="'ATJA-7'!B2" display="Accidentes con baja en jornada de trabajo según grado de lesión y tamaño de la empresa"/>
    <hyperlink ref="B13:G13" location="'ATJA-8'!B2" display="Accidentes con baja en jornada de trabajo según grado de lesión y municipio "/>
    <hyperlink ref="B14:H14" location="'ATJA-9'!B2" display="Accidentes con baja en jornada de trabajo según  grado de lesión y actividad económica"/>
    <hyperlink ref="B15:H15" location="'ATJA-10'!B2" display="Accidentes con baja en jornada de trabajo según  grado de lesión y mes"/>
    <hyperlink ref="B16:H16" location="'ATJA-10'!B19" display="Accidentes con baja en jornada de trabajo según  grado de lesión y día"/>
    <hyperlink ref="B17:H17" location="'ATJA-10'!B31" display="Accidentes con baja en jornada de trabajo según  grado de lesión y hora del dia"/>
    <hyperlink ref="B18:H18" location="'ATJA-10'!B60" display="Accidentes con baja en jornada de trabajo según  grado de lesión y hora de trabajo"/>
    <hyperlink ref="B19:H19" location="'ATJA-11'!B2" display="Accidentes con baja en jornada de trabajo según grado de lesión y tipo de lugar"/>
    <hyperlink ref="B20" location="'ATJA-11'!B11" display="Accidentes con baja en jornada de trabajo según grado de lesión y tipo de trabajo"/>
    <hyperlink ref="B21:H21" location="'ATJA-12'!B2" display="Accidentes con baja en jornada de trabajo según  grado de lesión y forma contacto"/>
    <hyperlink ref="B22:H22" location="'ATJA-13'!B2" display="Accidentes con baja en jornada de trabajo según  grado de lesión y actividad física específica"/>
    <hyperlink ref="B23:H23" location="'ATJA-14'!B2" display="Accidentes con baja en jornada de trabajo según  grado de lesión y desviación"/>
    <hyperlink ref="B24" location="'ATJA-15'!B2" display="Accidentes con baja en jornada de trabajo según grado de la lesión y agente material asociado a la desviación"/>
    <hyperlink ref="B25:H25" location="'ATJA-16'!B2" display="Accidentes con baja en jornada de trabajo según grado y tipo de lesión"/>
    <hyperlink ref="B26" location="'ATJA-17'!B2" display="Accidentes con baja en jornada de trabajo según grado y parte de cuerpo"/>
    <hyperlink ref="B27" location="'ATJA-18'!B2" display="INDICES DE INCIDENCIA DE ACCIDENTES CON BAJA EN JORNADA SEGÚN SECTOR DE ACTIVIDAD Y GRADO DE LESIÓN. Región de Murcia 2012-2015"/>
    <hyperlink ref="B28" location="'ATJA-18'!B13" display="Indices de incidencia de accidentes con baja en jornada según sector de actividad y sexo. Región de Murcia 2015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A2" sqref="A2"/>
    </sheetView>
  </sheetViews>
  <sheetFormatPr baseColWidth="10" defaultRowHeight="15"/>
  <cols>
    <col min="2" max="2" customWidth="true" width="34.5703125" collapsed="false"/>
  </cols>
  <sheetData>
    <row r="2" spans="1:8" ht="15" customHeight="1">
      <c r="A2" s="281"/>
      <c r="B2" s="299" t="s">
        <v>464</v>
      </c>
      <c r="C2" s="300"/>
      <c r="D2" s="300"/>
      <c r="E2" s="300"/>
      <c r="F2" s="300"/>
      <c r="G2" s="300"/>
      <c r="H2" s="301"/>
    </row>
    <row r="3" spans="1:8">
      <c r="B3" s="232" t="s">
        <v>465</v>
      </c>
      <c r="C3" s="233" t="s">
        <v>404</v>
      </c>
      <c r="D3" s="233" t="s">
        <v>405</v>
      </c>
      <c r="E3" s="234" t="s">
        <v>1</v>
      </c>
      <c r="F3" s="234" t="s">
        <v>2</v>
      </c>
      <c r="G3" s="235" t="s">
        <v>3</v>
      </c>
    </row>
    <row r="4" spans="1:8" ht="15.75" customHeight="1">
      <c r="B4" s="225" t="s">
        <v>129</v>
      </c>
      <c r="C4" s="223">
        <v>2224</v>
      </c>
      <c r="D4" s="104">
        <v>58.789320644990752</v>
      </c>
      <c r="E4" s="102">
        <v>2215</v>
      </c>
      <c r="F4" s="105">
        <v>7</v>
      </c>
      <c r="G4" s="105">
        <v>2</v>
      </c>
    </row>
    <row r="5" spans="1:8">
      <c r="B5" s="225" t="s">
        <v>130</v>
      </c>
      <c r="C5" s="224">
        <v>973</v>
      </c>
      <c r="D5" s="104">
        <v>25.72032778218345</v>
      </c>
      <c r="E5" s="105">
        <v>970</v>
      </c>
      <c r="F5" s="105">
        <v>2</v>
      </c>
      <c r="G5" s="105">
        <v>1</v>
      </c>
    </row>
    <row r="6" spans="1:8">
      <c r="B6" s="225" t="s">
        <v>131</v>
      </c>
      <c r="C6" s="224">
        <v>39</v>
      </c>
      <c r="D6" s="104">
        <v>1.0309278350515463</v>
      </c>
      <c r="E6" s="105">
        <v>39</v>
      </c>
      <c r="F6" s="105">
        <v>0</v>
      </c>
      <c r="G6" s="105">
        <v>0</v>
      </c>
    </row>
    <row r="7" spans="1:8">
      <c r="B7" s="225" t="s">
        <v>132</v>
      </c>
      <c r="C7" s="224">
        <v>139</v>
      </c>
      <c r="D7" s="104">
        <v>3.674332540311922</v>
      </c>
      <c r="E7" s="105">
        <v>139</v>
      </c>
      <c r="F7" s="105">
        <v>0</v>
      </c>
      <c r="G7" s="105">
        <v>0</v>
      </c>
    </row>
    <row r="8" spans="1:8" ht="24">
      <c r="B8" s="225" t="s">
        <v>133</v>
      </c>
      <c r="C8" s="224">
        <v>39</v>
      </c>
      <c r="D8" s="104">
        <v>1.0309278350515463</v>
      </c>
      <c r="E8" s="105">
        <v>39</v>
      </c>
      <c r="F8" s="105">
        <v>0</v>
      </c>
      <c r="G8" s="105">
        <v>0</v>
      </c>
    </row>
    <row r="9" spans="1:8" ht="36">
      <c r="B9" s="225" t="s">
        <v>134</v>
      </c>
      <c r="C9" s="224">
        <v>229</v>
      </c>
      <c r="D9" s="104">
        <v>6.0533967750462594</v>
      </c>
      <c r="E9" s="105">
        <v>227</v>
      </c>
      <c r="F9" s="105">
        <v>1</v>
      </c>
      <c r="G9" s="105">
        <v>1</v>
      </c>
    </row>
    <row r="10" spans="1:8" ht="24">
      <c r="B10" s="225" t="s">
        <v>584</v>
      </c>
      <c r="C10" s="224">
        <v>1</v>
      </c>
      <c r="D10" s="104">
        <v>2.6434047052603753E-2</v>
      </c>
      <c r="E10" s="105">
        <v>1</v>
      </c>
      <c r="F10" s="105">
        <v>0</v>
      </c>
      <c r="G10" s="105">
        <v>0</v>
      </c>
    </row>
    <row r="11" spans="1:8" ht="24">
      <c r="B11" s="225" t="s">
        <v>135</v>
      </c>
      <c r="C11" s="224">
        <v>9</v>
      </c>
      <c r="D11" s="104">
        <v>0.23790642347343377</v>
      </c>
      <c r="E11" s="105">
        <v>8</v>
      </c>
      <c r="F11" s="105">
        <v>1</v>
      </c>
      <c r="G11" s="105">
        <v>0</v>
      </c>
    </row>
    <row r="12" spans="1:8">
      <c r="B12" s="225" t="s">
        <v>136</v>
      </c>
      <c r="C12" s="224">
        <v>30</v>
      </c>
      <c r="D12" s="104">
        <v>0.79302141157811257</v>
      </c>
      <c r="E12" s="105">
        <v>30</v>
      </c>
      <c r="F12" s="105">
        <v>0</v>
      </c>
      <c r="G12" s="105">
        <v>0</v>
      </c>
    </row>
    <row r="13" spans="1:8">
      <c r="B13" s="225" t="s">
        <v>137</v>
      </c>
      <c r="C13" s="224">
        <v>31</v>
      </c>
      <c r="D13" s="104">
        <v>0.81945545863071645</v>
      </c>
      <c r="E13" s="105">
        <v>31</v>
      </c>
      <c r="F13" s="105">
        <v>0</v>
      </c>
      <c r="G13" s="105">
        <v>0</v>
      </c>
    </row>
    <row r="14" spans="1:8">
      <c r="B14" s="225" t="s">
        <v>138</v>
      </c>
      <c r="C14" s="224">
        <v>69</v>
      </c>
      <c r="D14" s="104">
        <v>1.8239492466296592</v>
      </c>
      <c r="E14" s="105">
        <v>69</v>
      </c>
      <c r="F14" s="105">
        <v>0</v>
      </c>
      <c r="G14" s="105">
        <v>0</v>
      </c>
    </row>
    <row r="15" spans="1:8">
      <c r="B15" s="152" t="s">
        <v>430</v>
      </c>
      <c r="C15" s="103">
        <v>3783</v>
      </c>
      <c r="D15" s="181">
        <v>100</v>
      </c>
      <c r="E15" s="103">
        <v>3768</v>
      </c>
      <c r="F15" s="153">
        <v>11</v>
      </c>
      <c r="G15" s="153">
        <v>4</v>
      </c>
    </row>
  </sheetData>
  <mergeCells count="1">
    <mergeCell ref="B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A19" sqref="A19"/>
    </sheetView>
  </sheetViews>
  <sheetFormatPr baseColWidth="10" defaultRowHeight="15"/>
  <cols>
    <col min="2" max="2" customWidth="true" width="11.5703125" collapsed="false"/>
  </cols>
  <sheetData>
    <row r="1" spans="1:8" ht="16.5" customHeight="1"/>
    <row r="2" spans="1:8" ht="15" customHeight="1">
      <c r="A2" s="281"/>
      <c r="B2" s="296" t="s">
        <v>470</v>
      </c>
      <c r="C2" s="297"/>
      <c r="D2" s="297"/>
      <c r="E2" s="297"/>
      <c r="F2" s="297"/>
      <c r="G2" s="297"/>
      <c r="H2" s="298"/>
    </row>
    <row r="3" spans="1:8" ht="15" customHeight="1">
      <c r="B3" s="92" t="s">
        <v>469</v>
      </c>
      <c r="C3" s="96" t="s">
        <v>404</v>
      </c>
      <c r="D3" s="96" t="s">
        <v>405</v>
      </c>
      <c r="E3" s="15" t="s">
        <v>1</v>
      </c>
      <c r="F3" s="15" t="s">
        <v>2</v>
      </c>
      <c r="G3" s="107" t="s">
        <v>3</v>
      </c>
    </row>
    <row r="4" spans="1:8" ht="15.75" customHeight="1">
      <c r="B4" s="210" t="s">
        <v>518</v>
      </c>
      <c r="C4" s="109">
        <v>305</v>
      </c>
      <c r="D4" s="110">
        <v>8.0623843510441446</v>
      </c>
      <c r="E4" s="111">
        <v>303</v>
      </c>
      <c r="F4" s="111">
        <v>1</v>
      </c>
      <c r="G4" s="111">
        <v>1</v>
      </c>
    </row>
    <row r="5" spans="1:8">
      <c r="B5" s="210" t="s">
        <v>519</v>
      </c>
      <c r="C5" s="109">
        <v>354</v>
      </c>
      <c r="D5" s="110">
        <v>9.3576526566217293</v>
      </c>
      <c r="E5" s="111">
        <v>352</v>
      </c>
      <c r="F5" s="111">
        <v>1</v>
      </c>
      <c r="G5" s="111">
        <v>1</v>
      </c>
    </row>
    <row r="6" spans="1:8">
      <c r="B6" s="210" t="s">
        <v>520</v>
      </c>
      <c r="C6" s="109">
        <v>337</v>
      </c>
      <c r="D6" s="110">
        <v>8.9082738567274653</v>
      </c>
      <c r="E6" s="111">
        <v>336</v>
      </c>
      <c r="F6" s="111">
        <v>1</v>
      </c>
      <c r="G6" s="111">
        <v>0</v>
      </c>
    </row>
    <row r="7" spans="1:8" ht="15.75" customHeight="1">
      <c r="B7" s="210" t="s">
        <v>521</v>
      </c>
      <c r="C7" s="109">
        <v>331</v>
      </c>
      <c r="D7" s="110">
        <v>8.7496695744118416</v>
      </c>
      <c r="E7" s="111">
        <v>330</v>
      </c>
      <c r="F7" s="111">
        <v>1</v>
      </c>
      <c r="G7" s="111">
        <v>0</v>
      </c>
    </row>
    <row r="8" spans="1:8">
      <c r="B8" s="210" t="s">
        <v>522</v>
      </c>
      <c r="C8" s="109">
        <v>355</v>
      </c>
      <c r="D8" s="110">
        <v>9.384086703674333</v>
      </c>
      <c r="E8" s="111">
        <v>354</v>
      </c>
      <c r="F8" s="111">
        <v>1</v>
      </c>
      <c r="G8" s="111">
        <v>0</v>
      </c>
    </row>
    <row r="9" spans="1:8">
      <c r="B9" s="210" t="s">
        <v>523</v>
      </c>
      <c r="C9" s="109">
        <v>307</v>
      </c>
      <c r="D9" s="110">
        <v>8.115252445149352</v>
      </c>
      <c r="E9" s="111">
        <v>306</v>
      </c>
      <c r="F9" s="111">
        <v>1</v>
      </c>
      <c r="G9" s="111">
        <v>0</v>
      </c>
    </row>
    <row r="10" spans="1:8">
      <c r="B10" s="210" t="s">
        <v>524</v>
      </c>
      <c r="C10" s="109">
        <v>336</v>
      </c>
      <c r="D10" s="110">
        <v>8.8818398096748616</v>
      </c>
      <c r="E10" s="111">
        <v>336</v>
      </c>
      <c r="F10" s="111">
        <v>0</v>
      </c>
      <c r="G10" s="111">
        <v>0</v>
      </c>
    </row>
    <row r="11" spans="1:8">
      <c r="B11" s="210" t="s">
        <v>525</v>
      </c>
      <c r="C11" s="109">
        <v>298</v>
      </c>
      <c r="D11" s="110">
        <v>7.8773460216759181</v>
      </c>
      <c r="E11" s="111">
        <v>297</v>
      </c>
      <c r="F11" s="111">
        <v>0</v>
      </c>
      <c r="G11" s="111">
        <v>1</v>
      </c>
    </row>
    <row r="12" spans="1:8">
      <c r="B12" s="210" t="s">
        <v>526</v>
      </c>
      <c r="C12" s="109">
        <v>263</v>
      </c>
      <c r="D12" s="110">
        <v>6.9521543748347874</v>
      </c>
      <c r="E12" s="111">
        <v>262</v>
      </c>
      <c r="F12" s="111">
        <v>1</v>
      </c>
      <c r="G12" s="111">
        <v>0</v>
      </c>
    </row>
    <row r="13" spans="1:8">
      <c r="B13" s="210" t="s">
        <v>527</v>
      </c>
      <c r="C13" s="109">
        <v>308</v>
      </c>
      <c r="D13" s="110">
        <v>8.1416864922019556</v>
      </c>
      <c r="E13" s="111">
        <v>308</v>
      </c>
      <c r="F13" s="111">
        <v>0</v>
      </c>
      <c r="G13" s="111">
        <v>0</v>
      </c>
    </row>
    <row r="14" spans="1:8">
      <c r="B14" s="210" t="s">
        <v>528</v>
      </c>
      <c r="C14" s="109">
        <v>310</v>
      </c>
      <c r="D14" s="110">
        <v>8.1945545863071629</v>
      </c>
      <c r="E14" s="111">
        <v>309</v>
      </c>
      <c r="F14" s="111">
        <v>1</v>
      </c>
      <c r="G14" s="111">
        <v>0</v>
      </c>
    </row>
    <row r="15" spans="1:8">
      <c r="B15" s="210" t="s">
        <v>529</v>
      </c>
      <c r="C15" s="109">
        <v>279</v>
      </c>
      <c r="D15" s="110">
        <v>7.3750991276764477</v>
      </c>
      <c r="E15" s="111">
        <v>275</v>
      </c>
      <c r="F15" s="111">
        <v>3</v>
      </c>
      <c r="G15" s="111">
        <v>1</v>
      </c>
    </row>
    <row r="16" spans="1:8">
      <c r="B16" s="112" t="s">
        <v>430</v>
      </c>
      <c r="C16" s="103">
        <v>3783</v>
      </c>
      <c r="D16" s="113">
        <v>100</v>
      </c>
      <c r="E16" s="103">
        <v>3768</v>
      </c>
      <c r="F16" s="114">
        <v>11</v>
      </c>
      <c r="G16" s="114">
        <v>4</v>
      </c>
    </row>
    <row r="17" spans="1:8">
      <c r="B17" s="1"/>
      <c r="C17" s="1"/>
      <c r="D17" s="1"/>
      <c r="E17" s="1"/>
      <c r="F17" s="1"/>
      <c r="G17" s="1"/>
      <c r="H17" s="1"/>
    </row>
    <row r="18" spans="1:8">
      <c r="B18" s="106"/>
      <c r="C18" s="1"/>
      <c r="D18" s="1"/>
      <c r="E18" s="1"/>
      <c r="F18" s="1"/>
      <c r="G18" s="1"/>
      <c r="H18" s="1"/>
    </row>
    <row r="19" spans="1:8" ht="15.75" customHeight="1">
      <c r="A19" s="281"/>
      <c r="B19" s="296" t="s">
        <v>471</v>
      </c>
      <c r="C19" s="297"/>
      <c r="D19" s="297"/>
      <c r="E19" s="297"/>
      <c r="F19" s="297"/>
      <c r="G19" s="297"/>
      <c r="H19" s="298"/>
    </row>
    <row r="20" spans="1:8">
      <c r="B20" s="92" t="s">
        <v>468</v>
      </c>
      <c r="C20" s="96" t="s">
        <v>404</v>
      </c>
      <c r="D20" s="96" t="s">
        <v>405</v>
      </c>
      <c r="E20" s="15" t="s">
        <v>1</v>
      </c>
      <c r="F20" s="15" t="s">
        <v>2</v>
      </c>
      <c r="G20" s="107" t="s">
        <v>3</v>
      </c>
    </row>
    <row r="21" spans="1:8">
      <c r="B21" s="108" t="s">
        <v>142</v>
      </c>
      <c r="C21" s="109">
        <v>800</v>
      </c>
      <c r="D21" s="110">
        <v>21.147237642083002</v>
      </c>
      <c r="E21" s="111">
        <v>798</v>
      </c>
      <c r="F21" s="111">
        <v>2</v>
      </c>
      <c r="G21" s="111">
        <v>0</v>
      </c>
    </row>
    <row r="22" spans="1:8" ht="15" customHeight="1">
      <c r="B22" s="108" t="s">
        <v>143</v>
      </c>
      <c r="C22" s="109">
        <v>651</v>
      </c>
      <c r="D22" s="110">
        <v>17.208564631245043</v>
      </c>
      <c r="E22" s="111">
        <v>646</v>
      </c>
      <c r="F22" s="111">
        <v>3</v>
      </c>
      <c r="G22" s="111">
        <v>2</v>
      </c>
    </row>
    <row r="23" spans="1:8">
      <c r="B23" s="108" t="s">
        <v>144</v>
      </c>
      <c r="C23" s="109">
        <v>709</v>
      </c>
      <c r="D23" s="110">
        <v>18.741739360296062</v>
      </c>
      <c r="E23" s="111">
        <v>704</v>
      </c>
      <c r="F23" s="111">
        <v>4</v>
      </c>
      <c r="G23" s="111">
        <v>1</v>
      </c>
    </row>
    <row r="24" spans="1:8">
      <c r="B24" s="108" t="s">
        <v>145</v>
      </c>
      <c r="C24" s="109">
        <v>674</v>
      </c>
      <c r="D24" s="110">
        <v>17.816547713454931</v>
      </c>
      <c r="E24" s="111">
        <v>672</v>
      </c>
      <c r="F24" s="111">
        <v>1</v>
      </c>
      <c r="G24" s="111">
        <v>1</v>
      </c>
    </row>
    <row r="25" spans="1:8">
      <c r="B25" s="108" t="s">
        <v>146</v>
      </c>
      <c r="C25" s="109">
        <v>580</v>
      </c>
      <c r="D25" s="110">
        <v>15.331747290510178</v>
      </c>
      <c r="E25" s="111">
        <v>579</v>
      </c>
      <c r="F25" s="111">
        <v>1</v>
      </c>
      <c r="G25" s="111">
        <v>0</v>
      </c>
    </row>
    <row r="26" spans="1:8">
      <c r="B26" s="108" t="s">
        <v>147</v>
      </c>
      <c r="C26" s="109">
        <v>327</v>
      </c>
      <c r="D26" s="110">
        <v>8.6439333862014269</v>
      </c>
      <c r="E26" s="111">
        <v>327</v>
      </c>
      <c r="F26" s="111">
        <v>0</v>
      </c>
      <c r="G26" s="111">
        <v>0</v>
      </c>
    </row>
    <row r="27" spans="1:8">
      <c r="B27" s="108" t="s">
        <v>148</v>
      </c>
      <c r="C27" s="109">
        <v>42</v>
      </c>
      <c r="D27" s="110">
        <v>1.1102299762093577</v>
      </c>
      <c r="E27" s="111">
        <v>42</v>
      </c>
      <c r="F27" s="111">
        <v>0</v>
      </c>
      <c r="G27" s="111">
        <v>0</v>
      </c>
    </row>
    <row r="28" spans="1:8">
      <c r="B28" s="112" t="s">
        <v>430</v>
      </c>
      <c r="C28" s="103">
        <v>3783</v>
      </c>
      <c r="D28" s="113">
        <v>100</v>
      </c>
      <c r="E28" s="103">
        <v>3768</v>
      </c>
      <c r="F28" s="114">
        <v>11</v>
      </c>
      <c r="G28" s="114">
        <v>4</v>
      </c>
    </row>
    <row r="29" spans="1:8">
      <c r="B29" s="1"/>
      <c r="C29" s="1"/>
      <c r="D29" s="1"/>
      <c r="E29" s="1"/>
      <c r="F29" s="1"/>
      <c r="G29" s="1"/>
      <c r="H29" s="1"/>
    </row>
    <row r="30" spans="1:8">
      <c r="B30" s="106"/>
      <c r="C30" s="1"/>
      <c r="D30" s="1"/>
      <c r="E30" s="1"/>
      <c r="F30" s="1"/>
      <c r="G30" s="1"/>
      <c r="H30" s="1"/>
    </row>
    <row r="31" spans="1:8" ht="15.75" customHeight="1">
      <c r="A31" s="281"/>
      <c r="B31" s="296" t="s">
        <v>472</v>
      </c>
      <c r="C31" s="297"/>
      <c r="D31" s="297"/>
      <c r="E31" s="297"/>
      <c r="F31" s="297"/>
      <c r="G31" s="297"/>
      <c r="H31" s="298"/>
    </row>
    <row r="32" spans="1:8">
      <c r="B32" s="124" t="s">
        <v>467</v>
      </c>
      <c r="C32" s="96" t="s">
        <v>404</v>
      </c>
      <c r="D32" s="96" t="s">
        <v>405</v>
      </c>
      <c r="E32" s="15" t="s">
        <v>1</v>
      </c>
      <c r="F32" s="15" t="s">
        <v>2</v>
      </c>
      <c r="G32" s="107" t="s">
        <v>3</v>
      </c>
    </row>
    <row r="33" spans="2:7" ht="15.75" customHeight="1">
      <c r="B33" s="183" t="s">
        <v>149</v>
      </c>
      <c r="C33" s="182">
        <v>27</v>
      </c>
      <c r="D33" s="110">
        <v>0.71371927042030137</v>
      </c>
      <c r="E33" s="111">
        <v>27</v>
      </c>
      <c r="F33" s="111">
        <v>0</v>
      </c>
      <c r="G33" s="111">
        <v>0</v>
      </c>
    </row>
    <row r="34" spans="2:7">
      <c r="B34" s="183" t="s">
        <v>150</v>
      </c>
      <c r="C34" s="182">
        <v>16</v>
      </c>
      <c r="D34" s="110">
        <v>0.42294475284166005</v>
      </c>
      <c r="E34" s="111">
        <v>16</v>
      </c>
      <c r="F34" s="111">
        <v>0</v>
      </c>
      <c r="G34" s="111">
        <v>0</v>
      </c>
    </row>
    <row r="35" spans="2:7" ht="15" customHeight="1">
      <c r="B35" s="183" t="s">
        <v>151</v>
      </c>
      <c r="C35" s="182">
        <v>14</v>
      </c>
      <c r="D35" s="110">
        <v>0.37007665873645251</v>
      </c>
      <c r="E35" s="111">
        <v>14</v>
      </c>
      <c r="F35" s="111">
        <v>0</v>
      </c>
      <c r="G35" s="111">
        <v>0</v>
      </c>
    </row>
    <row r="36" spans="2:7">
      <c r="B36" s="183" t="s">
        <v>152</v>
      </c>
      <c r="C36" s="182">
        <v>28</v>
      </c>
      <c r="D36" s="110">
        <v>0.74015331747290503</v>
      </c>
      <c r="E36" s="111">
        <v>28</v>
      </c>
      <c r="F36" s="111">
        <v>0</v>
      </c>
      <c r="G36" s="111">
        <v>0</v>
      </c>
    </row>
    <row r="37" spans="2:7">
      <c r="B37" s="183" t="s">
        <v>153</v>
      </c>
      <c r="C37" s="182">
        <v>19</v>
      </c>
      <c r="D37" s="110">
        <v>0.50224689399947131</v>
      </c>
      <c r="E37" s="111">
        <v>18</v>
      </c>
      <c r="F37" s="111">
        <v>1</v>
      </c>
      <c r="G37" s="111">
        <v>0</v>
      </c>
    </row>
    <row r="38" spans="2:7">
      <c r="B38" s="183" t="s">
        <v>154</v>
      </c>
      <c r="C38" s="182">
        <v>13</v>
      </c>
      <c r="D38" s="110">
        <v>0.3436426116838488</v>
      </c>
      <c r="E38" s="111">
        <v>13</v>
      </c>
      <c r="F38" s="111">
        <v>0</v>
      </c>
      <c r="G38" s="111">
        <v>0</v>
      </c>
    </row>
    <row r="39" spans="2:7">
      <c r="B39" s="183" t="s">
        <v>155</v>
      </c>
      <c r="C39" s="182">
        <v>36</v>
      </c>
      <c r="D39" s="110">
        <v>0.95162569389373508</v>
      </c>
      <c r="E39" s="111">
        <v>35</v>
      </c>
      <c r="F39" s="111">
        <v>1</v>
      </c>
      <c r="G39" s="111">
        <v>0</v>
      </c>
    </row>
    <row r="40" spans="2:7">
      <c r="B40" s="183" t="s">
        <v>156</v>
      </c>
      <c r="C40" s="182">
        <v>228</v>
      </c>
      <c r="D40" s="110">
        <v>6.0269627279936557</v>
      </c>
      <c r="E40" s="111">
        <v>226</v>
      </c>
      <c r="F40" s="111">
        <v>1</v>
      </c>
      <c r="G40" s="111">
        <v>1</v>
      </c>
    </row>
    <row r="41" spans="2:7">
      <c r="B41" s="183" t="s">
        <v>157</v>
      </c>
      <c r="C41" s="182">
        <v>393</v>
      </c>
      <c r="D41" s="110">
        <v>10.388580491673276</v>
      </c>
      <c r="E41" s="111">
        <v>392</v>
      </c>
      <c r="F41" s="111">
        <v>1</v>
      </c>
      <c r="G41" s="111">
        <v>0</v>
      </c>
    </row>
    <row r="42" spans="2:7">
      <c r="B42" s="183" t="s">
        <v>139</v>
      </c>
      <c r="C42" s="182">
        <v>608</v>
      </c>
      <c r="D42" s="110">
        <v>16.071900607983082</v>
      </c>
      <c r="E42" s="111">
        <v>607</v>
      </c>
      <c r="F42" s="111">
        <v>0</v>
      </c>
      <c r="G42" s="111">
        <v>1</v>
      </c>
    </row>
    <row r="43" spans="2:7">
      <c r="B43" s="183" t="s">
        <v>140</v>
      </c>
      <c r="C43" s="182">
        <v>480</v>
      </c>
      <c r="D43" s="110">
        <v>12.688342585249801</v>
      </c>
      <c r="E43" s="111">
        <v>479</v>
      </c>
      <c r="F43" s="111">
        <v>1</v>
      </c>
      <c r="G43" s="111">
        <v>0</v>
      </c>
    </row>
    <row r="44" spans="2:7">
      <c r="B44" s="183" t="s">
        <v>141</v>
      </c>
      <c r="C44" s="182">
        <v>607</v>
      </c>
      <c r="D44" s="110">
        <v>16.045466560930478</v>
      </c>
      <c r="E44" s="111">
        <v>605</v>
      </c>
      <c r="F44" s="111">
        <v>2</v>
      </c>
      <c r="G44" s="111">
        <v>0</v>
      </c>
    </row>
    <row r="45" spans="2:7">
      <c r="B45" s="183" t="s">
        <v>158</v>
      </c>
      <c r="C45" s="182">
        <v>296</v>
      </c>
      <c r="D45" s="110">
        <v>7.8244779275707108</v>
      </c>
      <c r="E45" s="111">
        <v>295</v>
      </c>
      <c r="F45" s="111">
        <v>1</v>
      </c>
      <c r="G45" s="111">
        <v>0</v>
      </c>
    </row>
    <row r="46" spans="2:7">
      <c r="B46" s="183" t="s">
        <v>159</v>
      </c>
      <c r="C46" s="182">
        <v>93</v>
      </c>
      <c r="D46" s="110">
        <v>2.4583663758921492</v>
      </c>
      <c r="E46" s="111">
        <v>93</v>
      </c>
      <c r="F46" s="111">
        <v>0</v>
      </c>
      <c r="G46" s="111">
        <v>0</v>
      </c>
    </row>
    <row r="47" spans="2:7">
      <c r="B47" s="183" t="s">
        <v>160</v>
      </c>
      <c r="C47" s="182">
        <v>134</v>
      </c>
      <c r="D47" s="110">
        <v>3.5421623050489028</v>
      </c>
      <c r="E47" s="111">
        <v>134</v>
      </c>
      <c r="F47" s="111">
        <v>0</v>
      </c>
      <c r="G47" s="111">
        <v>0</v>
      </c>
    </row>
    <row r="48" spans="2:7">
      <c r="B48" s="183" t="s">
        <v>161</v>
      </c>
      <c r="C48" s="182">
        <v>269</v>
      </c>
      <c r="D48" s="110">
        <v>7.1107586571504093</v>
      </c>
      <c r="E48" s="111">
        <v>269</v>
      </c>
      <c r="F48" s="111">
        <v>0</v>
      </c>
      <c r="G48" s="111">
        <v>0</v>
      </c>
    </row>
    <row r="49" spans="1:8">
      <c r="B49" s="183" t="s">
        <v>162</v>
      </c>
      <c r="C49" s="182">
        <v>234</v>
      </c>
      <c r="D49" s="110">
        <v>6.1855670103092786</v>
      </c>
      <c r="E49" s="111">
        <v>233</v>
      </c>
      <c r="F49" s="111">
        <v>0</v>
      </c>
      <c r="G49" s="111">
        <v>1</v>
      </c>
    </row>
    <row r="50" spans="1:8">
      <c r="B50" s="183" t="s">
        <v>163</v>
      </c>
      <c r="C50" s="182">
        <v>123</v>
      </c>
      <c r="D50" s="110">
        <v>3.2513877874702621</v>
      </c>
      <c r="E50" s="111">
        <v>121</v>
      </c>
      <c r="F50" s="111">
        <v>2</v>
      </c>
      <c r="G50" s="111">
        <v>0</v>
      </c>
    </row>
    <row r="51" spans="1:8">
      <c r="B51" s="183" t="s">
        <v>164</v>
      </c>
      <c r="C51" s="182">
        <v>83</v>
      </c>
      <c r="D51" s="110">
        <v>2.1940259053661113</v>
      </c>
      <c r="E51" s="111">
        <v>82</v>
      </c>
      <c r="F51" s="111">
        <v>1</v>
      </c>
      <c r="G51" s="111">
        <v>0</v>
      </c>
    </row>
    <row r="52" spans="1:8">
      <c r="B52" s="183" t="s">
        <v>165</v>
      </c>
      <c r="C52" s="182">
        <v>36</v>
      </c>
      <c r="D52" s="110">
        <v>0.95162569389373508</v>
      </c>
      <c r="E52" s="111">
        <v>36</v>
      </c>
      <c r="F52" s="111">
        <v>0</v>
      </c>
      <c r="G52" s="111">
        <v>0</v>
      </c>
    </row>
    <row r="53" spans="1:8">
      <c r="B53" s="183" t="s">
        <v>166</v>
      </c>
      <c r="C53" s="182">
        <v>21</v>
      </c>
      <c r="D53" s="110">
        <v>0.55511498810467885</v>
      </c>
      <c r="E53" s="111">
        <v>20</v>
      </c>
      <c r="F53" s="111">
        <v>0</v>
      </c>
      <c r="G53" s="111">
        <v>1</v>
      </c>
    </row>
    <row r="54" spans="1:8">
      <c r="B54" s="183" t="s">
        <v>167</v>
      </c>
      <c r="C54" s="182">
        <v>12</v>
      </c>
      <c r="D54" s="110">
        <v>0.31720856463124503</v>
      </c>
      <c r="E54" s="111">
        <v>12</v>
      </c>
      <c r="F54" s="111">
        <v>0</v>
      </c>
      <c r="G54" s="111">
        <v>0</v>
      </c>
    </row>
    <row r="55" spans="1:8">
      <c r="B55" s="183" t="s">
        <v>168</v>
      </c>
      <c r="C55" s="182">
        <v>9</v>
      </c>
      <c r="D55" s="110">
        <v>0.23790642347343377</v>
      </c>
      <c r="E55" s="111">
        <v>9</v>
      </c>
      <c r="F55" s="111">
        <v>0</v>
      </c>
      <c r="G55" s="111">
        <v>0</v>
      </c>
    </row>
    <row r="56" spans="1:8">
      <c r="B56" s="183" t="s">
        <v>169</v>
      </c>
      <c r="C56" s="182">
        <v>4</v>
      </c>
      <c r="D56" s="110">
        <v>0.10573618821041501</v>
      </c>
      <c r="E56" s="111">
        <v>4</v>
      </c>
      <c r="F56" s="111">
        <v>0</v>
      </c>
      <c r="G56" s="111">
        <v>0</v>
      </c>
    </row>
    <row r="57" spans="1:8">
      <c r="B57" s="112" t="s">
        <v>430</v>
      </c>
      <c r="C57" s="103">
        <v>3783</v>
      </c>
      <c r="D57" s="113">
        <v>100</v>
      </c>
      <c r="E57" s="103">
        <v>3768</v>
      </c>
      <c r="F57" s="114">
        <v>11</v>
      </c>
      <c r="G57" s="114">
        <v>4</v>
      </c>
    </row>
    <row r="58" spans="1:8">
      <c r="B58" s="1"/>
      <c r="C58" s="1"/>
      <c r="D58" s="1"/>
      <c r="E58" s="1"/>
      <c r="F58" s="1"/>
      <c r="G58" s="1"/>
      <c r="H58" s="1"/>
    </row>
    <row r="59" spans="1:8">
      <c r="B59" s="106"/>
      <c r="C59" s="1"/>
      <c r="D59" s="1"/>
      <c r="E59" s="1"/>
      <c r="F59" s="1"/>
      <c r="G59" s="1"/>
      <c r="H59" s="1"/>
    </row>
    <row r="60" spans="1:8" ht="15" customHeight="1">
      <c r="A60" s="281"/>
      <c r="B60" s="296" t="s">
        <v>473</v>
      </c>
      <c r="C60" s="297"/>
      <c r="D60" s="297"/>
      <c r="E60" s="297"/>
      <c r="F60" s="297"/>
      <c r="G60" s="297"/>
      <c r="H60" s="298"/>
    </row>
    <row r="61" spans="1:8">
      <c r="B61" s="124" t="s">
        <v>466</v>
      </c>
      <c r="C61" s="96" t="s">
        <v>404</v>
      </c>
      <c r="D61" s="96" t="s">
        <v>405</v>
      </c>
      <c r="E61" s="15" t="s">
        <v>1</v>
      </c>
      <c r="F61" s="15" t="s">
        <v>2</v>
      </c>
      <c r="G61" s="107" t="s">
        <v>3</v>
      </c>
    </row>
    <row r="62" spans="1:8" ht="15.75" customHeight="1">
      <c r="B62" s="183" t="s">
        <v>149</v>
      </c>
      <c r="C62" s="182">
        <v>442</v>
      </c>
      <c r="D62" s="110">
        <v>11.683848797250858</v>
      </c>
      <c r="E62" s="111">
        <v>439</v>
      </c>
      <c r="F62" s="111">
        <v>3</v>
      </c>
      <c r="G62" s="111">
        <v>0</v>
      </c>
    </row>
    <row r="63" spans="1:8">
      <c r="B63" s="183" t="s">
        <v>150</v>
      </c>
      <c r="C63" s="182">
        <v>698</v>
      </c>
      <c r="D63" s="110">
        <v>18.450964842717422</v>
      </c>
      <c r="E63" s="111">
        <v>696</v>
      </c>
      <c r="F63" s="111">
        <v>1</v>
      </c>
      <c r="G63" s="111">
        <v>1</v>
      </c>
    </row>
    <row r="64" spans="1:8">
      <c r="B64" s="183" t="s">
        <v>151</v>
      </c>
      <c r="C64" s="182">
        <v>632</v>
      </c>
      <c r="D64" s="110">
        <v>16.70631773724557</v>
      </c>
      <c r="E64" s="111">
        <v>631</v>
      </c>
      <c r="F64" s="111">
        <v>0</v>
      </c>
      <c r="G64" s="111">
        <v>1</v>
      </c>
    </row>
    <row r="65" spans="2:7">
      <c r="B65" s="183" t="s">
        <v>152</v>
      </c>
      <c r="C65" s="182">
        <v>626</v>
      </c>
      <c r="D65" s="110">
        <v>16.547713454929948</v>
      </c>
      <c r="E65" s="111">
        <v>623</v>
      </c>
      <c r="F65" s="111">
        <v>3</v>
      </c>
      <c r="G65" s="111">
        <v>0</v>
      </c>
    </row>
    <row r="66" spans="2:7" ht="15" customHeight="1">
      <c r="B66" s="183" t="s">
        <v>153</v>
      </c>
      <c r="C66" s="182">
        <v>370</v>
      </c>
      <c r="D66" s="110">
        <v>9.7805974094633896</v>
      </c>
      <c r="E66" s="111">
        <v>369</v>
      </c>
      <c r="F66" s="111">
        <v>1</v>
      </c>
      <c r="G66" s="111">
        <v>0</v>
      </c>
    </row>
    <row r="67" spans="2:7">
      <c r="B67" s="183" t="s">
        <v>154</v>
      </c>
      <c r="C67" s="182">
        <v>368</v>
      </c>
      <c r="D67" s="110">
        <v>9.7277293153581823</v>
      </c>
      <c r="E67" s="111">
        <v>368</v>
      </c>
      <c r="F67" s="111">
        <v>0</v>
      </c>
      <c r="G67" s="111">
        <v>0</v>
      </c>
    </row>
    <row r="68" spans="2:7">
      <c r="B68" s="183" t="s">
        <v>155</v>
      </c>
      <c r="C68" s="182">
        <v>325</v>
      </c>
      <c r="D68" s="110">
        <v>8.5910652920962196</v>
      </c>
      <c r="E68" s="111">
        <v>322</v>
      </c>
      <c r="F68" s="111">
        <v>2</v>
      </c>
      <c r="G68" s="111">
        <v>1</v>
      </c>
    </row>
    <row r="69" spans="2:7">
      <c r="B69" s="183" t="s">
        <v>156</v>
      </c>
      <c r="C69" s="182">
        <v>159</v>
      </c>
      <c r="D69" s="110">
        <v>4.203013481363997</v>
      </c>
      <c r="E69" s="111">
        <v>157</v>
      </c>
      <c r="F69" s="111">
        <v>1</v>
      </c>
      <c r="G69" s="111">
        <v>1</v>
      </c>
    </row>
    <row r="70" spans="2:7" ht="15.75" customHeight="1">
      <c r="B70" s="183" t="s">
        <v>157</v>
      </c>
      <c r="C70" s="182">
        <v>43</v>
      </c>
      <c r="D70" s="110">
        <v>1.1366640232619614</v>
      </c>
      <c r="E70" s="111">
        <v>43</v>
      </c>
      <c r="F70" s="111">
        <v>0</v>
      </c>
      <c r="G70" s="111">
        <v>0</v>
      </c>
    </row>
    <row r="71" spans="2:7">
      <c r="B71" s="183" t="s">
        <v>139</v>
      </c>
      <c r="C71" s="182">
        <v>24</v>
      </c>
      <c r="D71" s="110">
        <v>0.63441712926249005</v>
      </c>
      <c r="E71" s="111">
        <v>24</v>
      </c>
      <c r="F71" s="111">
        <v>0</v>
      </c>
      <c r="G71" s="111">
        <v>0</v>
      </c>
    </row>
    <row r="72" spans="2:7">
      <c r="B72" s="183" t="s">
        <v>140</v>
      </c>
      <c r="C72" s="182">
        <v>23</v>
      </c>
      <c r="D72" s="110">
        <v>0.60798308220988639</v>
      </c>
      <c r="E72" s="111">
        <v>23</v>
      </c>
      <c r="F72" s="111">
        <v>0</v>
      </c>
      <c r="G72" s="111">
        <v>0</v>
      </c>
    </row>
    <row r="73" spans="2:7">
      <c r="B73" s="183" t="s">
        <v>141</v>
      </c>
      <c r="C73" s="182">
        <v>35</v>
      </c>
      <c r="D73" s="110">
        <v>0.92519164684113142</v>
      </c>
      <c r="E73" s="111">
        <v>35</v>
      </c>
      <c r="F73" s="111">
        <v>0</v>
      </c>
      <c r="G73" s="111">
        <v>0</v>
      </c>
    </row>
    <row r="74" spans="2:7">
      <c r="B74" s="183" t="s">
        <v>158</v>
      </c>
      <c r="C74" s="182">
        <v>11</v>
      </c>
      <c r="D74" s="110">
        <v>0.29077451757864131</v>
      </c>
      <c r="E74" s="111">
        <v>11</v>
      </c>
      <c r="F74" s="111">
        <v>0</v>
      </c>
      <c r="G74" s="111">
        <v>0</v>
      </c>
    </row>
    <row r="75" spans="2:7">
      <c r="B75" s="183" t="s">
        <v>159</v>
      </c>
      <c r="C75" s="182">
        <v>3</v>
      </c>
      <c r="D75" s="110">
        <v>7.9302141157811257E-2</v>
      </c>
      <c r="E75" s="111">
        <v>3</v>
      </c>
      <c r="F75" s="111">
        <v>0</v>
      </c>
      <c r="G75" s="111">
        <v>0</v>
      </c>
    </row>
    <row r="76" spans="2:7">
      <c r="B76" s="183" t="s">
        <v>160</v>
      </c>
      <c r="C76" s="182">
        <v>3</v>
      </c>
      <c r="D76" s="110">
        <v>7.9302141157811257E-2</v>
      </c>
      <c r="E76" s="111">
        <v>3</v>
      </c>
      <c r="F76" s="111">
        <v>0</v>
      </c>
      <c r="G76" s="111">
        <v>0</v>
      </c>
    </row>
    <row r="77" spans="2:7">
      <c r="B77" s="183" t="s">
        <v>161</v>
      </c>
      <c r="C77" s="182">
        <v>10</v>
      </c>
      <c r="D77" s="110">
        <v>0.26434047052603754</v>
      </c>
      <c r="E77" s="111">
        <v>10</v>
      </c>
      <c r="F77" s="111">
        <v>0</v>
      </c>
      <c r="G77" s="111">
        <v>0</v>
      </c>
    </row>
    <row r="78" spans="2:7">
      <c r="B78" s="183" t="s">
        <v>162</v>
      </c>
      <c r="C78" s="182">
        <v>2</v>
      </c>
      <c r="D78" s="110">
        <v>5.2868094105207507E-2</v>
      </c>
      <c r="E78" s="111">
        <v>2</v>
      </c>
      <c r="F78" s="111">
        <v>0</v>
      </c>
      <c r="G78" s="111">
        <v>0</v>
      </c>
    </row>
    <row r="79" spans="2:7">
      <c r="B79" s="183" t="s">
        <v>163</v>
      </c>
      <c r="C79" s="182">
        <v>4</v>
      </c>
      <c r="D79" s="110">
        <v>0.10573618821041501</v>
      </c>
      <c r="E79" s="111">
        <v>4</v>
      </c>
      <c r="F79" s="111">
        <v>0</v>
      </c>
      <c r="G79" s="111">
        <v>0</v>
      </c>
    </row>
    <row r="80" spans="2:7">
      <c r="B80" s="183" t="s">
        <v>164</v>
      </c>
      <c r="C80" s="182">
        <v>2</v>
      </c>
      <c r="D80" s="110">
        <v>5.2868094105207507E-2</v>
      </c>
      <c r="E80" s="111">
        <v>2</v>
      </c>
      <c r="F80" s="111">
        <v>0</v>
      </c>
      <c r="G80" s="111">
        <v>0</v>
      </c>
    </row>
    <row r="81" spans="2:7">
      <c r="B81" s="183" t="s">
        <v>165</v>
      </c>
      <c r="C81" s="182">
        <v>1</v>
      </c>
      <c r="D81" s="110">
        <v>2.6434047052603753E-2</v>
      </c>
      <c r="E81" s="111">
        <v>1</v>
      </c>
      <c r="F81" s="111">
        <v>0</v>
      </c>
      <c r="G81" s="111">
        <v>0</v>
      </c>
    </row>
    <row r="82" spans="2:7">
      <c r="B82" s="183" t="s">
        <v>167</v>
      </c>
      <c r="C82" s="182">
        <v>2</v>
      </c>
      <c r="D82" s="110">
        <v>5.2868094105207507E-2</v>
      </c>
      <c r="E82" s="111">
        <v>2</v>
      </c>
      <c r="F82" s="111">
        <v>0</v>
      </c>
      <c r="G82" s="111">
        <v>0</v>
      </c>
    </row>
    <row r="83" spans="2:7">
      <c r="B83" s="112" t="s">
        <v>430</v>
      </c>
      <c r="C83" s="103">
        <v>3783</v>
      </c>
      <c r="D83" s="113">
        <v>100</v>
      </c>
      <c r="E83" s="103">
        <v>3768</v>
      </c>
      <c r="F83" s="114">
        <v>11</v>
      </c>
      <c r="G83" s="114">
        <v>4</v>
      </c>
    </row>
  </sheetData>
  <mergeCells count="4">
    <mergeCell ref="B2:H2"/>
    <mergeCell ref="B19:H19"/>
    <mergeCell ref="B31:H31"/>
    <mergeCell ref="B60:H6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19" sqref="A19"/>
    </sheetView>
  </sheetViews>
  <sheetFormatPr baseColWidth="10" defaultRowHeight="15"/>
  <cols>
    <col min="2" max="2" customWidth="true" width="43.5703125" collapsed="false"/>
  </cols>
  <sheetData>
    <row r="1" spans="1:8">
      <c r="B1" s="115"/>
      <c r="C1" s="2"/>
      <c r="D1" s="2"/>
      <c r="E1" s="2"/>
      <c r="F1" s="2"/>
      <c r="G1" s="2"/>
      <c r="H1" s="2"/>
    </row>
    <row r="2" spans="1:8" ht="15.75" customHeight="1">
      <c r="A2" s="281"/>
      <c r="B2" s="311" t="s">
        <v>474</v>
      </c>
      <c r="C2" s="312"/>
      <c r="D2" s="312"/>
      <c r="E2" s="312"/>
      <c r="F2" s="312"/>
      <c r="G2" s="312"/>
      <c r="H2" s="313"/>
    </row>
    <row r="3" spans="1:8">
      <c r="B3" s="236" t="s">
        <v>475</v>
      </c>
      <c r="C3" s="237" t="s">
        <v>404</v>
      </c>
      <c r="D3" s="238" t="s">
        <v>405</v>
      </c>
      <c r="E3" s="237" t="s">
        <v>1</v>
      </c>
      <c r="F3" s="237" t="s">
        <v>2</v>
      </c>
      <c r="G3" s="239" t="s">
        <v>3</v>
      </c>
    </row>
    <row r="4" spans="1:8" ht="15.75" customHeight="1">
      <c r="B4" s="186" t="s">
        <v>170</v>
      </c>
      <c r="C4" s="184">
        <v>3</v>
      </c>
      <c r="D4" s="118">
        <v>7.9302141157811257E-2</v>
      </c>
      <c r="E4" s="116">
        <v>3</v>
      </c>
      <c r="F4" s="116">
        <v>0</v>
      </c>
      <c r="G4" s="116">
        <v>0</v>
      </c>
    </row>
    <row r="5" spans="1:8">
      <c r="B5" s="186" t="s">
        <v>171</v>
      </c>
      <c r="C5" s="184">
        <v>689</v>
      </c>
      <c r="D5" s="118">
        <v>18.213058419243985</v>
      </c>
      <c r="E5" s="116">
        <v>686</v>
      </c>
      <c r="F5" s="116">
        <v>3</v>
      </c>
      <c r="G5" s="116">
        <v>0</v>
      </c>
    </row>
    <row r="6" spans="1:8" ht="24">
      <c r="B6" s="186" t="s">
        <v>172</v>
      </c>
      <c r="C6" s="184">
        <v>3</v>
      </c>
      <c r="D6" s="118">
        <v>7.9302141157811257E-2</v>
      </c>
      <c r="E6" s="116">
        <v>3</v>
      </c>
      <c r="F6" s="116">
        <v>0</v>
      </c>
      <c r="G6" s="116">
        <v>0</v>
      </c>
    </row>
    <row r="7" spans="1:8" ht="24">
      <c r="B7" s="186" t="s">
        <v>173</v>
      </c>
      <c r="C7" s="185">
        <v>2989</v>
      </c>
      <c r="D7" s="118">
        <v>79.011366640232623</v>
      </c>
      <c r="E7" s="117">
        <v>2980</v>
      </c>
      <c r="F7" s="116">
        <v>6</v>
      </c>
      <c r="G7" s="116">
        <v>3</v>
      </c>
    </row>
    <row r="8" spans="1:8" ht="24">
      <c r="B8" s="186" t="s">
        <v>174</v>
      </c>
      <c r="C8" s="184">
        <v>4</v>
      </c>
      <c r="D8" s="118">
        <v>0.10573618821041501</v>
      </c>
      <c r="E8" s="116">
        <v>4</v>
      </c>
      <c r="F8" s="116">
        <v>0</v>
      </c>
      <c r="G8" s="116">
        <v>0</v>
      </c>
    </row>
    <row r="9" spans="1:8">
      <c r="B9" s="186" t="s">
        <v>585</v>
      </c>
      <c r="C9" s="184">
        <v>1</v>
      </c>
      <c r="D9" s="118">
        <v>2.6434047052603753E-2</v>
      </c>
      <c r="E9" s="116">
        <v>1</v>
      </c>
      <c r="F9" s="116">
        <v>0</v>
      </c>
      <c r="G9" s="116">
        <v>0</v>
      </c>
    </row>
    <row r="10" spans="1:8" ht="24">
      <c r="B10" s="186" t="s">
        <v>175</v>
      </c>
      <c r="C10" s="184">
        <v>29</v>
      </c>
      <c r="D10" s="118">
        <v>0.7665873645255088</v>
      </c>
      <c r="E10" s="116">
        <v>26</v>
      </c>
      <c r="F10" s="116">
        <v>2</v>
      </c>
      <c r="G10" s="116">
        <v>1</v>
      </c>
    </row>
    <row r="11" spans="1:8">
      <c r="B11" s="186" t="s">
        <v>176</v>
      </c>
      <c r="C11" s="184">
        <v>1</v>
      </c>
      <c r="D11" s="118">
        <v>2.6434047052603753E-2</v>
      </c>
      <c r="E11" s="116">
        <v>1</v>
      </c>
      <c r="F11" s="116">
        <v>0</v>
      </c>
      <c r="G11" s="116">
        <v>0</v>
      </c>
    </row>
    <row r="12" spans="1:8" ht="24">
      <c r="B12" s="186" t="s">
        <v>177</v>
      </c>
      <c r="C12" s="184">
        <v>1</v>
      </c>
      <c r="D12" s="118">
        <v>2.6434047052603753E-2</v>
      </c>
      <c r="E12" s="116">
        <v>1</v>
      </c>
      <c r="F12" s="116">
        <v>0</v>
      </c>
      <c r="G12" s="116">
        <v>0</v>
      </c>
    </row>
    <row r="13" spans="1:8" ht="24">
      <c r="B13" s="186" t="s">
        <v>178</v>
      </c>
      <c r="C13" s="184">
        <v>45</v>
      </c>
      <c r="D13" s="118">
        <v>1.1895321173671689</v>
      </c>
      <c r="E13" s="116">
        <v>45</v>
      </c>
      <c r="F13" s="116">
        <v>0</v>
      </c>
      <c r="G13" s="116">
        <v>0</v>
      </c>
    </row>
    <row r="14" spans="1:8" ht="24">
      <c r="B14" s="186" t="s">
        <v>179</v>
      </c>
      <c r="C14" s="184">
        <v>8</v>
      </c>
      <c r="D14" s="118">
        <v>0.21147237642083003</v>
      </c>
      <c r="E14" s="116">
        <v>8</v>
      </c>
      <c r="F14" s="116">
        <v>0</v>
      </c>
      <c r="G14" s="116">
        <v>0</v>
      </c>
    </row>
    <row r="15" spans="1:8" ht="24">
      <c r="B15" s="186" t="s">
        <v>180</v>
      </c>
      <c r="C15" s="184">
        <v>10</v>
      </c>
      <c r="D15" s="118">
        <v>0.26434047052603754</v>
      </c>
      <c r="E15" s="116">
        <v>10</v>
      </c>
      <c r="F15" s="116">
        <v>0</v>
      </c>
      <c r="G15" s="116">
        <v>0</v>
      </c>
    </row>
    <row r="16" spans="1:8">
      <c r="B16" s="119" t="s">
        <v>430</v>
      </c>
      <c r="C16" s="120">
        <v>3783</v>
      </c>
      <c r="D16" s="121">
        <v>100</v>
      </c>
      <c r="E16" s="120">
        <v>3768</v>
      </c>
      <c r="F16" s="122">
        <v>11</v>
      </c>
      <c r="G16" s="122">
        <v>4</v>
      </c>
    </row>
    <row r="17" spans="1:8">
      <c r="B17" s="2"/>
      <c r="C17" s="2"/>
      <c r="D17" s="2"/>
      <c r="E17" s="2"/>
      <c r="F17" s="2"/>
      <c r="G17" s="2"/>
      <c r="H17" s="2"/>
    </row>
    <row r="18" spans="1:8">
      <c r="B18" s="115"/>
      <c r="C18" s="2"/>
      <c r="D18" s="2"/>
      <c r="E18" s="2"/>
      <c r="F18" s="2"/>
      <c r="G18" s="2"/>
      <c r="H18" s="2"/>
    </row>
    <row r="19" spans="1:8" ht="15.75" customHeight="1">
      <c r="A19" s="281"/>
      <c r="B19" s="311" t="s">
        <v>476</v>
      </c>
      <c r="C19" s="312"/>
      <c r="D19" s="312"/>
      <c r="E19" s="312"/>
      <c r="F19" s="312"/>
      <c r="G19" s="312"/>
      <c r="H19" s="313"/>
    </row>
    <row r="20" spans="1:8">
      <c r="B20" s="236" t="s">
        <v>477</v>
      </c>
      <c r="C20" s="237" t="s">
        <v>404</v>
      </c>
      <c r="D20" s="238" t="s">
        <v>405</v>
      </c>
      <c r="E20" s="237" t="s">
        <v>1</v>
      </c>
      <c r="F20" s="237" t="s">
        <v>2</v>
      </c>
      <c r="G20" s="239" t="s">
        <v>3</v>
      </c>
    </row>
    <row r="21" spans="1:8" ht="15.75" customHeight="1">
      <c r="B21" s="186" t="s">
        <v>181</v>
      </c>
      <c r="C21" s="184">
        <v>11</v>
      </c>
      <c r="D21" s="118">
        <v>0.29077451757864131</v>
      </c>
      <c r="E21" s="116">
        <v>11</v>
      </c>
      <c r="F21" s="116">
        <v>0</v>
      </c>
      <c r="G21" s="116">
        <v>0</v>
      </c>
    </row>
    <row r="22" spans="1:8" ht="24">
      <c r="B22" s="186" t="s">
        <v>182</v>
      </c>
      <c r="C22" s="184">
        <v>725</v>
      </c>
      <c r="D22" s="118">
        <v>19.164684113137724</v>
      </c>
      <c r="E22" s="116">
        <v>724</v>
      </c>
      <c r="F22" s="116">
        <v>1</v>
      </c>
      <c r="G22" s="116">
        <v>0</v>
      </c>
    </row>
    <row r="23" spans="1:8" ht="24">
      <c r="B23" s="186" t="s">
        <v>183</v>
      </c>
      <c r="C23" s="184">
        <v>14</v>
      </c>
      <c r="D23" s="118">
        <v>0.37007665873645251</v>
      </c>
      <c r="E23" s="116">
        <v>14</v>
      </c>
      <c r="F23" s="116">
        <v>0</v>
      </c>
      <c r="G23" s="116">
        <v>0</v>
      </c>
    </row>
    <row r="24" spans="1:8" ht="24">
      <c r="B24" s="186" t="s">
        <v>184</v>
      </c>
      <c r="C24" s="185">
        <v>2838</v>
      </c>
      <c r="D24" s="118">
        <v>75.019825535289456</v>
      </c>
      <c r="E24" s="117">
        <v>2830</v>
      </c>
      <c r="F24" s="116">
        <v>6</v>
      </c>
      <c r="G24" s="116">
        <v>2</v>
      </c>
    </row>
    <row r="25" spans="1:8" ht="24">
      <c r="B25" s="186" t="s">
        <v>185</v>
      </c>
      <c r="C25" s="184">
        <v>6</v>
      </c>
      <c r="D25" s="118">
        <v>0.15860428231562251</v>
      </c>
      <c r="E25" s="116">
        <v>6</v>
      </c>
      <c r="F25" s="116">
        <v>0</v>
      </c>
      <c r="G25" s="116">
        <v>0</v>
      </c>
    </row>
    <row r="26" spans="1:8" ht="24">
      <c r="B26" s="186" t="s">
        <v>186</v>
      </c>
      <c r="C26" s="184">
        <v>87</v>
      </c>
      <c r="D26" s="118">
        <v>2.2997620935765268</v>
      </c>
      <c r="E26" s="116">
        <v>85</v>
      </c>
      <c r="F26" s="116">
        <v>1</v>
      </c>
      <c r="G26" s="116">
        <v>1</v>
      </c>
    </row>
    <row r="27" spans="1:8" ht="24">
      <c r="B27" s="186" t="s">
        <v>187</v>
      </c>
      <c r="C27" s="184">
        <v>71</v>
      </c>
      <c r="D27" s="118">
        <v>1.8768173407348665</v>
      </c>
      <c r="E27" s="116">
        <v>67</v>
      </c>
      <c r="F27" s="116">
        <v>3</v>
      </c>
      <c r="G27" s="116">
        <v>1</v>
      </c>
    </row>
    <row r="28" spans="1:8" ht="24">
      <c r="B28" s="186" t="s">
        <v>188</v>
      </c>
      <c r="C28" s="184">
        <v>31</v>
      </c>
      <c r="D28" s="118">
        <v>0.81945545863071645</v>
      </c>
      <c r="E28" s="116">
        <v>31</v>
      </c>
      <c r="F28" s="116">
        <v>0</v>
      </c>
      <c r="G28" s="116">
        <v>0</v>
      </c>
    </row>
    <row r="29" spans="1:8">
      <c r="B29" s="119" t="s">
        <v>430</v>
      </c>
      <c r="C29" s="120">
        <v>3783</v>
      </c>
      <c r="D29" s="121">
        <v>100</v>
      </c>
      <c r="E29" s="120">
        <v>3768</v>
      </c>
      <c r="F29" s="122">
        <v>11</v>
      </c>
      <c r="G29" s="122">
        <v>4</v>
      </c>
    </row>
  </sheetData>
  <mergeCells count="2">
    <mergeCell ref="B19:H19"/>
    <mergeCell ref="B2:H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" sqref="A2"/>
    </sheetView>
  </sheetViews>
  <sheetFormatPr baseColWidth="10" defaultRowHeight="15"/>
  <cols>
    <col min="1" max="1" customWidth="true" width="12.140625" collapsed="false"/>
    <col min="2" max="2" customWidth="true" width="39.5703125" collapsed="false"/>
  </cols>
  <sheetData>
    <row r="1" spans="1:8">
      <c r="B1" s="3"/>
      <c r="C1" s="3"/>
      <c r="D1" s="3"/>
      <c r="E1" s="3"/>
      <c r="F1" s="3"/>
      <c r="G1" s="3"/>
      <c r="H1" s="3"/>
    </row>
    <row r="2" spans="1:8" ht="15" customHeight="1">
      <c r="A2" s="281"/>
      <c r="B2" s="299" t="s">
        <v>478</v>
      </c>
      <c r="C2" s="300"/>
      <c r="D2" s="300"/>
      <c r="E2" s="300"/>
      <c r="F2" s="300"/>
      <c r="G2" s="300"/>
      <c r="H2" s="301"/>
    </row>
    <row r="3" spans="1:8">
      <c r="B3" s="92" t="s">
        <v>479</v>
      </c>
      <c r="C3" s="96" t="s">
        <v>404</v>
      </c>
      <c r="D3" s="96" t="s">
        <v>405</v>
      </c>
      <c r="E3" s="35" t="s">
        <v>1</v>
      </c>
      <c r="F3" s="35" t="s">
        <v>2</v>
      </c>
      <c r="G3" s="125" t="s">
        <v>3</v>
      </c>
    </row>
    <row r="4" spans="1:8" ht="15.75" customHeight="1">
      <c r="A4" s="240"/>
      <c r="B4" s="188" t="s">
        <v>170</v>
      </c>
      <c r="C4" s="187">
        <v>25</v>
      </c>
      <c r="D4" s="118">
        <v>0.66085117631509382</v>
      </c>
      <c r="E4" s="126">
        <v>25</v>
      </c>
      <c r="F4" s="126">
        <v>0</v>
      </c>
      <c r="G4" s="126">
        <v>0</v>
      </c>
    </row>
    <row r="5" spans="1:8" ht="24">
      <c r="A5" s="240"/>
      <c r="B5" s="188" t="s">
        <v>189</v>
      </c>
      <c r="C5" s="187">
        <v>4</v>
      </c>
      <c r="D5" s="118">
        <v>0.10573618821041501</v>
      </c>
      <c r="E5" s="126">
        <v>4</v>
      </c>
      <c r="F5" s="126">
        <v>0</v>
      </c>
      <c r="G5" s="126">
        <v>0</v>
      </c>
    </row>
    <row r="6" spans="1:8" ht="24">
      <c r="A6" s="240"/>
      <c r="B6" s="188" t="s">
        <v>586</v>
      </c>
      <c r="C6" s="187">
        <v>3</v>
      </c>
      <c r="D6" s="118">
        <v>7.9302141157811257E-2</v>
      </c>
      <c r="E6" s="126">
        <v>3</v>
      </c>
      <c r="F6" s="126">
        <v>0</v>
      </c>
      <c r="G6" s="126">
        <v>0</v>
      </c>
    </row>
    <row r="7" spans="1:8" ht="24">
      <c r="A7" s="240"/>
      <c r="B7" s="188" t="s">
        <v>190</v>
      </c>
      <c r="C7" s="187">
        <v>16</v>
      </c>
      <c r="D7" s="118">
        <v>0.42294475284166005</v>
      </c>
      <c r="E7" s="126">
        <v>16</v>
      </c>
      <c r="F7" s="126">
        <v>0</v>
      </c>
      <c r="G7" s="126">
        <v>0</v>
      </c>
    </row>
    <row r="8" spans="1:8" ht="24">
      <c r="A8" s="240"/>
      <c r="B8" s="188" t="s">
        <v>191</v>
      </c>
      <c r="C8" s="187">
        <v>10</v>
      </c>
      <c r="D8" s="118">
        <v>0.26434047052603754</v>
      </c>
      <c r="E8" s="126">
        <v>10</v>
      </c>
      <c r="F8" s="126">
        <v>0</v>
      </c>
      <c r="G8" s="126">
        <v>0</v>
      </c>
    </row>
    <row r="9" spans="1:8">
      <c r="A9" s="240"/>
      <c r="B9" s="188" t="s">
        <v>587</v>
      </c>
      <c r="C9" s="187">
        <v>1</v>
      </c>
      <c r="D9" s="118">
        <v>2.6434047052603753E-2</v>
      </c>
      <c r="E9" s="126">
        <v>0</v>
      </c>
      <c r="F9" s="126">
        <v>0</v>
      </c>
      <c r="G9" s="126">
        <v>1</v>
      </c>
    </row>
    <row r="10" spans="1:8" ht="24">
      <c r="A10" s="240"/>
      <c r="B10" s="188" t="s">
        <v>192</v>
      </c>
      <c r="C10" s="187">
        <v>3</v>
      </c>
      <c r="D10" s="118">
        <v>7.9302141157811257E-2</v>
      </c>
      <c r="E10" s="126">
        <v>3</v>
      </c>
      <c r="F10" s="126">
        <v>0</v>
      </c>
      <c r="G10" s="126">
        <v>0</v>
      </c>
    </row>
    <row r="11" spans="1:8" ht="24">
      <c r="A11" s="240"/>
      <c r="B11" s="188" t="s">
        <v>193</v>
      </c>
      <c r="C11" s="187">
        <v>1</v>
      </c>
      <c r="D11" s="118">
        <v>2.6434047052603753E-2</v>
      </c>
      <c r="E11" s="126">
        <v>1</v>
      </c>
      <c r="F11" s="126">
        <v>0</v>
      </c>
      <c r="G11" s="126">
        <v>0</v>
      </c>
    </row>
    <row r="12" spans="1:8" ht="24">
      <c r="A12" s="240"/>
      <c r="B12" s="188" t="s">
        <v>194</v>
      </c>
      <c r="C12" s="187">
        <v>623</v>
      </c>
      <c r="D12" s="118">
        <v>16.468411313772137</v>
      </c>
      <c r="E12" s="126">
        <v>622</v>
      </c>
      <c r="F12" s="126">
        <v>1</v>
      </c>
      <c r="G12" s="126">
        <v>0</v>
      </c>
    </row>
    <row r="13" spans="1:8" ht="24">
      <c r="A13" s="240"/>
      <c r="B13" s="188" t="s">
        <v>195</v>
      </c>
      <c r="C13" s="187">
        <v>333</v>
      </c>
      <c r="D13" s="118">
        <v>8.8025376685170507</v>
      </c>
      <c r="E13" s="126">
        <v>333</v>
      </c>
      <c r="F13" s="126">
        <v>0</v>
      </c>
      <c r="G13" s="126">
        <v>0</v>
      </c>
    </row>
    <row r="14" spans="1:8" ht="24">
      <c r="A14" s="240"/>
      <c r="B14" s="188" t="s">
        <v>196</v>
      </c>
      <c r="C14" s="187">
        <v>63</v>
      </c>
      <c r="D14" s="118">
        <v>1.6653449643140366</v>
      </c>
      <c r="E14" s="126">
        <v>63</v>
      </c>
      <c r="F14" s="126">
        <v>0</v>
      </c>
      <c r="G14" s="126">
        <v>0</v>
      </c>
    </row>
    <row r="15" spans="1:8" ht="24">
      <c r="A15" s="240"/>
      <c r="B15" s="188" t="s">
        <v>197</v>
      </c>
      <c r="C15" s="187">
        <v>68</v>
      </c>
      <c r="D15" s="118">
        <v>1.7975151995770551</v>
      </c>
      <c r="E15" s="126">
        <v>68</v>
      </c>
      <c r="F15" s="126">
        <v>0</v>
      </c>
      <c r="G15" s="126">
        <v>0</v>
      </c>
    </row>
    <row r="16" spans="1:8">
      <c r="A16" s="240"/>
      <c r="B16" s="188" t="s">
        <v>198</v>
      </c>
      <c r="C16" s="187">
        <v>256</v>
      </c>
      <c r="D16" s="118">
        <v>6.7671160454665609</v>
      </c>
      <c r="E16" s="126">
        <v>255</v>
      </c>
      <c r="F16" s="126">
        <v>0</v>
      </c>
      <c r="G16" s="126">
        <v>1</v>
      </c>
    </row>
    <row r="17" spans="1:7" ht="24">
      <c r="A17" s="240"/>
      <c r="B17" s="188" t="s">
        <v>199</v>
      </c>
      <c r="C17" s="187">
        <v>103</v>
      </c>
      <c r="D17" s="118">
        <v>2.7227068464181867</v>
      </c>
      <c r="E17" s="126">
        <v>102</v>
      </c>
      <c r="F17" s="126">
        <v>1</v>
      </c>
      <c r="G17" s="126">
        <v>0</v>
      </c>
    </row>
    <row r="18" spans="1:7" ht="24">
      <c r="A18" s="240"/>
      <c r="B18" s="188" t="s">
        <v>200</v>
      </c>
      <c r="C18" s="187">
        <v>48</v>
      </c>
      <c r="D18" s="118">
        <v>1.2688342585249801</v>
      </c>
      <c r="E18" s="126">
        <v>48</v>
      </c>
      <c r="F18" s="126">
        <v>0</v>
      </c>
      <c r="G18" s="126">
        <v>0</v>
      </c>
    </row>
    <row r="19" spans="1:7" ht="36">
      <c r="A19" s="240"/>
      <c r="B19" s="188" t="s">
        <v>201</v>
      </c>
      <c r="C19" s="187">
        <v>101</v>
      </c>
      <c r="D19" s="118">
        <v>2.669838752312979</v>
      </c>
      <c r="E19" s="126">
        <v>99</v>
      </c>
      <c r="F19" s="126">
        <v>2</v>
      </c>
      <c r="G19" s="126">
        <v>0</v>
      </c>
    </row>
    <row r="20" spans="1:7">
      <c r="A20" s="240"/>
      <c r="B20" s="188" t="s">
        <v>202</v>
      </c>
      <c r="C20" s="187">
        <v>5</v>
      </c>
      <c r="D20" s="118">
        <v>0.13217023526301877</v>
      </c>
      <c r="E20" s="126">
        <v>5</v>
      </c>
      <c r="F20" s="126">
        <v>0</v>
      </c>
      <c r="G20" s="126">
        <v>0</v>
      </c>
    </row>
    <row r="21" spans="1:7" ht="24">
      <c r="A21" s="240"/>
      <c r="B21" s="188" t="s">
        <v>203</v>
      </c>
      <c r="C21" s="187">
        <v>48</v>
      </c>
      <c r="D21" s="118">
        <v>1.2688342585249801</v>
      </c>
      <c r="E21" s="126">
        <v>48</v>
      </c>
      <c r="F21" s="126">
        <v>0</v>
      </c>
      <c r="G21" s="126">
        <v>0</v>
      </c>
    </row>
    <row r="22" spans="1:7" ht="24">
      <c r="A22" s="240"/>
      <c r="B22" s="188" t="s">
        <v>204</v>
      </c>
      <c r="C22" s="187">
        <v>262</v>
      </c>
      <c r="D22" s="118">
        <v>6.9257203277821837</v>
      </c>
      <c r="E22" s="126">
        <v>262</v>
      </c>
      <c r="F22" s="126">
        <v>0</v>
      </c>
      <c r="G22" s="126">
        <v>0</v>
      </c>
    </row>
    <row r="23" spans="1:7" ht="24">
      <c r="A23" s="240"/>
      <c r="B23" s="188" t="s">
        <v>205</v>
      </c>
      <c r="C23" s="187">
        <v>58</v>
      </c>
      <c r="D23" s="118">
        <v>1.5331747290510176</v>
      </c>
      <c r="E23" s="126">
        <v>58</v>
      </c>
      <c r="F23" s="126">
        <v>0</v>
      </c>
      <c r="G23" s="126">
        <v>0</v>
      </c>
    </row>
    <row r="24" spans="1:7" ht="24">
      <c r="A24" s="240"/>
      <c r="B24" s="188" t="s">
        <v>206</v>
      </c>
      <c r="C24" s="187">
        <v>9</v>
      </c>
      <c r="D24" s="118">
        <v>0.23790642347343377</v>
      </c>
      <c r="E24" s="126">
        <v>9</v>
      </c>
      <c r="F24" s="126">
        <v>0</v>
      </c>
      <c r="G24" s="126">
        <v>0</v>
      </c>
    </row>
    <row r="25" spans="1:7" ht="24">
      <c r="A25" s="240"/>
      <c r="B25" s="188" t="s">
        <v>207</v>
      </c>
      <c r="C25" s="187">
        <v>59</v>
      </c>
      <c r="D25" s="118">
        <v>1.5596087761036215</v>
      </c>
      <c r="E25" s="126">
        <v>59</v>
      </c>
      <c r="F25" s="126">
        <v>0</v>
      </c>
      <c r="G25" s="126">
        <v>0</v>
      </c>
    </row>
    <row r="26" spans="1:7">
      <c r="A26" s="240"/>
      <c r="B26" s="188" t="s">
        <v>208</v>
      </c>
      <c r="C26" s="187">
        <v>41</v>
      </c>
      <c r="D26" s="118">
        <v>1.0837959291567538</v>
      </c>
      <c r="E26" s="126">
        <v>39</v>
      </c>
      <c r="F26" s="126">
        <v>2</v>
      </c>
      <c r="G26" s="126">
        <v>0</v>
      </c>
    </row>
    <row r="27" spans="1:7">
      <c r="A27" s="240"/>
      <c r="B27" s="188" t="s">
        <v>209</v>
      </c>
      <c r="C27" s="187">
        <v>18</v>
      </c>
      <c r="D27" s="118">
        <v>0.47581284694686754</v>
      </c>
      <c r="E27" s="126">
        <v>17</v>
      </c>
      <c r="F27" s="126">
        <v>1</v>
      </c>
      <c r="G27" s="126">
        <v>0</v>
      </c>
    </row>
    <row r="28" spans="1:7">
      <c r="A28" s="240"/>
      <c r="B28" s="188" t="s">
        <v>210</v>
      </c>
      <c r="C28" s="187">
        <v>48</v>
      </c>
      <c r="D28" s="118">
        <v>1.2688342585249801</v>
      </c>
      <c r="E28" s="126">
        <v>47</v>
      </c>
      <c r="F28" s="126">
        <v>1</v>
      </c>
      <c r="G28" s="126">
        <v>0</v>
      </c>
    </row>
    <row r="29" spans="1:7" ht="24">
      <c r="A29" s="240"/>
      <c r="B29" s="188" t="s">
        <v>211</v>
      </c>
      <c r="C29" s="187">
        <v>3</v>
      </c>
      <c r="D29" s="118">
        <v>7.9302141157811257E-2</v>
      </c>
      <c r="E29" s="126">
        <v>3</v>
      </c>
      <c r="F29" s="126">
        <v>0</v>
      </c>
      <c r="G29" s="126">
        <v>0</v>
      </c>
    </row>
    <row r="30" spans="1:7" ht="24">
      <c r="A30" s="240"/>
      <c r="B30" s="188" t="s">
        <v>212</v>
      </c>
      <c r="C30" s="187">
        <v>12</v>
      </c>
      <c r="D30" s="118">
        <v>0.31720856463124503</v>
      </c>
      <c r="E30" s="126">
        <v>12</v>
      </c>
      <c r="F30" s="126">
        <v>0</v>
      </c>
      <c r="G30" s="126">
        <v>0</v>
      </c>
    </row>
    <row r="31" spans="1:7" ht="24">
      <c r="A31" s="240"/>
      <c r="B31" s="188" t="s">
        <v>213</v>
      </c>
      <c r="C31" s="190">
        <v>1478</v>
      </c>
      <c r="D31" s="118">
        <v>39.069521543748351</v>
      </c>
      <c r="E31" s="191">
        <v>1478</v>
      </c>
      <c r="F31" s="126">
        <v>0</v>
      </c>
      <c r="G31" s="126">
        <v>0</v>
      </c>
    </row>
    <row r="32" spans="1:7">
      <c r="A32" s="240"/>
      <c r="B32" s="188" t="s">
        <v>214</v>
      </c>
      <c r="C32" s="187">
        <v>5</v>
      </c>
      <c r="D32" s="118">
        <v>0.13217023526301877</v>
      </c>
      <c r="E32" s="126">
        <v>5</v>
      </c>
      <c r="F32" s="126">
        <v>0</v>
      </c>
      <c r="G32" s="126">
        <v>0</v>
      </c>
    </row>
    <row r="33" spans="1:8">
      <c r="A33" s="240"/>
      <c r="B33" s="188" t="s">
        <v>588</v>
      </c>
      <c r="C33" s="187">
        <v>1</v>
      </c>
      <c r="D33" s="118">
        <v>2.6434047052603753E-2</v>
      </c>
      <c r="E33" s="126">
        <v>1</v>
      </c>
      <c r="F33" s="126">
        <v>0</v>
      </c>
      <c r="G33" s="126">
        <v>0</v>
      </c>
    </row>
    <row r="34" spans="1:8" ht="24">
      <c r="A34" s="240"/>
      <c r="B34" s="188" t="s">
        <v>215</v>
      </c>
      <c r="C34" s="187">
        <v>23</v>
      </c>
      <c r="D34" s="118">
        <v>0.60798308220988639</v>
      </c>
      <c r="E34" s="126">
        <v>22</v>
      </c>
      <c r="F34" s="126">
        <v>1</v>
      </c>
      <c r="G34" s="126">
        <v>0</v>
      </c>
    </row>
    <row r="35" spans="1:8">
      <c r="A35" s="240"/>
      <c r="B35" s="188" t="s">
        <v>216</v>
      </c>
      <c r="C35" s="187">
        <v>2</v>
      </c>
      <c r="D35" s="118">
        <v>5.2868094105207507E-2</v>
      </c>
      <c r="E35" s="126">
        <v>2</v>
      </c>
      <c r="F35" s="126">
        <v>0</v>
      </c>
      <c r="G35" s="126">
        <v>0</v>
      </c>
    </row>
    <row r="36" spans="1:8">
      <c r="A36" s="240"/>
      <c r="B36" s="188" t="s">
        <v>217</v>
      </c>
      <c r="C36" s="185">
        <v>6</v>
      </c>
      <c r="D36" s="118">
        <v>0.15860428231562251</v>
      </c>
      <c r="E36" s="123">
        <v>6</v>
      </c>
      <c r="F36" s="126">
        <v>0</v>
      </c>
      <c r="G36" s="126">
        <v>0</v>
      </c>
    </row>
    <row r="37" spans="1:8" ht="24">
      <c r="A37" s="240"/>
      <c r="B37" s="188" t="s">
        <v>218</v>
      </c>
      <c r="C37" s="187">
        <v>16</v>
      </c>
      <c r="D37" s="118">
        <v>0.42294475284166005</v>
      </c>
      <c r="E37" s="126">
        <v>16</v>
      </c>
      <c r="F37" s="126">
        <v>0</v>
      </c>
      <c r="G37" s="126">
        <v>0</v>
      </c>
    </row>
    <row r="38" spans="1:8" ht="24">
      <c r="A38" s="240"/>
      <c r="B38" s="188" t="s">
        <v>219</v>
      </c>
      <c r="C38" s="187">
        <v>3</v>
      </c>
      <c r="D38" s="118">
        <v>7.9302141157811257E-2</v>
      </c>
      <c r="E38" s="126">
        <v>1</v>
      </c>
      <c r="F38" s="126">
        <v>1</v>
      </c>
      <c r="G38" s="126">
        <v>1</v>
      </c>
    </row>
    <row r="39" spans="1:8" ht="24">
      <c r="B39" s="188" t="s">
        <v>220</v>
      </c>
      <c r="C39" s="187">
        <v>14</v>
      </c>
      <c r="D39" s="118">
        <v>0.37007665873645251</v>
      </c>
      <c r="E39" s="126">
        <v>14</v>
      </c>
      <c r="F39" s="126">
        <v>0</v>
      </c>
      <c r="G39" s="126">
        <v>0</v>
      </c>
    </row>
    <row r="40" spans="1:8">
      <c r="B40" s="188" t="s">
        <v>530</v>
      </c>
      <c r="C40" s="187">
        <v>14</v>
      </c>
      <c r="D40" s="118">
        <v>0.37007665873645251</v>
      </c>
      <c r="E40" s="126">
        <v>12</v>
      </c>
      <c r="F40" s="126">
        <v>1</v>
      </c>
      <c r="G40" s="126">
        <v>1</v>
      </c>
    </row>
    <row r="41" spans="1:8">
      <c r="B41" s="127" t="s">
        <v>430</v>
      </c>
      <c r="C41" s="120">
        <v>3783</v>
      </c>
      <c r="D41" s="121">
        <v>100</v>
      </c>
      <c r="E41" s="120">
        <v>3768</v>
      </c>
      <c r="F41" s="128">
        <v>11</v>
      </c>
      <c r="G41" s="128">
        <v>4</v>
      </c>
      <c r="H41" s="76"/>
    </row>
  </sheetData>
  <mergeCells count="1">
    <mergeCell ref="B2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2" sqref="A2"/>
    </sheetView>
  </sheetViews>
  <sheetFormatPr baseColWidth="10" defaultRowHeight="15"/>
  <cols>
    <col min="2" max="2" customWidth="true" width="37.0" collapsed="false"/>
    <col min="3" max="3" customWidth="true" width="9.140625" collapsed="false"/>
    <col min="4" max="4" customWidth="true" width="9.28515625" collapsed="false"/>
    <col min="5" max="5" customWidth="true" width="9.0" collapsed="false"/>
    <col min="6" max="6" customWidth="true" width="9.140625" collapsed="false"/>
    <col min="7" max="7" customWidth="true" width="9.5703125" collapsed="false"/>
    <col min="8" max="8" customWidth="true" width="9.42578125" collapsed="false"/>
  </cols>
  <sheetData>
    <row r="1" spans="1:8">
      <c r="B1" s="4"/>
      <c r="C1" s="4"/>
      <c r="D1" s="4"/>
      <c r="E1" s="4"/>
      <c r="F1" s="4"/>
      <c r="G1" s="4"/>
      <c r="H1" s="4"/>
    </row>
    <row r="2" spans="1:8" ht="15" customHeight="1">
      <c r="A2" s="281"/>
      <c r="B2" s="299" t="s">
        <v>480</v>
      </c>
      <c r="C2" s="300"/>
      <c r="D2" s="300"/>
      <c r="E2" s="300"/>
      <c r="F2" s="300"/>
      <c r="G2" s="300"/>
      <c r="H2" s="301"/>
    </row>
    <row r="3" spans="1:8">
      <c r="B3" s="124" t="s">
        <v>481</v>
      </c>
      <c r="C3" s="96" t="s">
        <v>404</v>
      </c>
      <c r="D3" s="96" t="s">
        <v>405</v>
      </c>
      <c r="E3" s="35" t="s">
        <v>1</v>
      </c>
      <c r="F3" s="35" t="s">
        <v>2</v>
      </c>
      <c r="G3" s="132" t="s">
        <v>3</v>
      </c>
    </row>
    <row r="4" spans="1:8" ht="15.75" customHeight="1">
      <c r="B4" s="193" t="s">
        <v>170</v>
      </c>
      <c r="C4" s="192">
        <v>8</v>
      </c>
      <c r="D4" s="118">
        <v>0.21147237642083003</v>
      </c>
      <c r="E4" s="129">
        <v>8</v>
      </c>
      <c r="F4" s="129">
        <v>0</v>
      </c>
      <c r="G4" s="129">
        <v>0</v>
      </c>
    </row>
    <row r="5" spans="1:8" ht="15" customHeight="1">
      <c r="B5" s="193" t="s">
        <v>221</v>
      </c>
      <c r="C5" s="192">
        <v>6</v>
      </c>
      <c r="D5" s="118">
        <v>0.15860428231562251</v>
      </c>
      <c r="E5" s="129">
        <v>6</v>
      </c>
      <c r="F5" s="129">
        <v>0</v>
      </c>
      <c r="G5" s="129">
        <v>0</v>
      </c>
    </row>
    <row r="6" spans="1:8" ht="15" customHeight="1">
      <c r="B6" s="193" t="s">
        <v>222</v>
      </c>
      <c r="C6" s="192">
        <v>4</v>
      </c>
      <c r="D6" s="118">
        <v>0.10573618821041501</v>
      </c>
      <c r="E6" s="129">
        <v>4</v>
      </c>
      <c r="F6" s="129">
        <v>0</v>
      </c>
      <c r="G6" s="129">
        <v>0</v>
      </c>
    </row>
    <row r="7" spans="1:8" ht="24">
      <c r="B7" s="193" t="s">
        <v>223</v>
      </c>
      <c r="C7" s="192">
        <v>16</v>
      </c>
      <c r="D7" s="118">
        <v>0.42294475284166005</v>
      </c>
      <c r="E7" s="129">
        <v>15</v>
      </c>
      <c r="F7" s="129">
        <v>1</v>
      </c>
      <c r="G7" s="129">
        <v>0</v>
      </c>
    </row>
    <row r="8" spans="1:8" ht="36">
      <c r="B8" s="193" t="s">
        <v>589</v>
      </c>
      <c r="C8" s="192">
        <v>15</v>
      </c>
      <c r="D8" s="118">
        <v>0.39651070578905628</v>
      </c>
      <c r="E8" s="129">
        <v>15</v>
      </c>
      <c r="F8" s="129">
        <v>0</v>
      </c>
      <c r="G8" s="129">
        <v>0</v>
      </c>
    </row>
    <row r="9" spans="1:8" ht="24">
      <c r="B9" s="193" t="s">
        <v>224</v>
      </c>
      <c r="C9" s="192">
        <v>435</v>
      </c>
      <c r="D9" s="118">
        <v>11.498810467882633</v>
      </c>
      <c r="E9" s="129">
        <v>434</v>
      </c>
      <c r="F9" s="129">
        <v>0</v>
      </c>
      <c r="G9" s="129">
        <v>1</v>
      </c>
    </row>
    <row r="10" spans="1:8" ht="24">
      <c r="B10" s="193" t="s">
        <v>225</v>
      </c>
      <c r="C10" s="192">
        <v>26</v>
      </c>
      <c r="D10" s="118">
        <v>0.6872852233676976</v>
      </c>
      <c r="E10" s="129">
        <v>26</v>
      </c>
      <c r="F10" s="129">
        <v>0</v>
      </c>
      <c r="G10" s="129">
        <v>0</v>
      </c>
    </row>
    <row r="11" spans="1:8" ht="36">
      <c r="B11" s="193" t="s">
        <v>226</v>
      </c>
      <c r="C11" s="192">
        <v>6</v>
      </c>
      <c r="D11" s="118">
        <v>0.15860428231562251</v>
      </c>
      <c r="E11" s="129">
        <v>6</v>
      </c>
      <c r="F11" s="129">
        <v>0</v>
      </c>
      <c r="G11" s="129">
        <v>0</v>
      </c>
    </row>
    <row r="12" spans="1:8" ht="24">
      <c r="B12" s="193" t="s">
        <v>227</v>
      </c>
      <c r="C12" s="192">
        <v>60</v>
      </c>
      <c r="D12" s="118">
        <v>1.5860428231562251</v>
      </c>
      <c r="E12" s="129">
        <v>57</v>
      </c>
      <c r="F12" s="129">
        <v>2</v>
      </c>
      <c r="G12" s="129">
        <v>1</v>
      </c>
    </row>
    <row r="13" spans="1:8" ht="24">
      <c r="B13" s="193" t="s">
        <v>228</v>
      </c>
      <c r="C13" s="192">
        <v>18</v>
      </c>
      <c r="D13" s="118">
        <v>0.47581284694686754</v>
      </c>
      <c r="E13" s="129">
        <v>18</v>
      </c>
      <c r="F13" s="129">
        <v>0</v>
      </c>
      <c r="G13" s="129">
        <v>0</v>
      </c>
    </row>
    <row r="14" spans="1:8" ht="24">
      <c r="B14" s="193" t="s">
        <v>229</v>
      </c>
      <c r="C14" s="192">
        <v>4</v>
      </c>
      <c r="D14" s="118">
        <v>0.10573618821041501</v>
      </c>
      <c r="E14" s="129">
        <v>4</v>
      </c>
      <c r="F14" s="129">
        <v>0</v>
      </c>
      <c r="G14" s="129">
        <v>0</v>
      </c>
    </row>
    <row r="15" spans="1:8" ht="36">
      <c r="B15" s="193" t="s">
        <v>230</v>
      </c>
      <c r="C15" s="192">
        <v>5</v>
      </c>
      <c r="D15" s="118">
        <v>0.13217023526301877</v>
      </c>
      <c r="E15" s="129">
        <v>5</v>
      </c>
      <c r="F15" s="129">
        <v>0</v>
      </c>
      <c r="G15" s="129">
        <v>0</v>
      </c>
    </row>
    <row r="16" spans="1:8" ht="23.25" customHeight="1">
      <c r="B16" s="193" t="s">
        <v>231</v>
      </c>
      <c r="C16" s="192">
        <v>1181</v>
      </c>
      <c r="D16" s="118">
        <v>31.218609569125032</v>
      </c>
      <c r="E16" s="129">
        <v>1177</v>
      </c>
      <c r="F16" s="129">
        <v>4</v>
      </c>
      <c r="G16" s="129">
        <v>0</v>
      </c>
    </row>
    <row r="17" spans="2:7" ht="24">
      <c r="B17" s="193" t="s">
        <v>232</v>
      </c>
      <c r="C17" s="192">
        <v>81</v>
      </c>
      <c r="D17" s="118">
        <v>2.141157811260904</v>
      </c>
      <c r="E17" s="129">
        <v>80</v>
      </c>
      <c r="F17" s="129">
        <v>1</v>
      </c>
      <c r="G17" s="129">
        <v>0</v>
      </c>
    </row>
    <row r="18" spans="2:7" ht="24">
      <c r="B18" s="193" t="s">
        <v>233</v>
      </c>
      <c r="C18" s="192">
        <v>37</v>
      </c>
      <c r="D18" s="118">
        <v>0.97805974094633885</v>
      </c>
      <c r="E18" s="129">
        <v>37</v>
      </c>
      <c r="F18" s="129">
        <v>0</v>
      </c>
      <c r="G18" s="129">
        <v>0</v>
      </c>
    </row>
    <row r="19" spans="2:7">
      <c r="B19" s="193" t="s">
        <v>234</v>
      </c>
      <c r="C19" s="192">
        <v>2</v>
      </c>
      <c r="D19" s="118">
        <v>5.2868094105207507E-2</v>
      </c>
      <c r="E19" s="129">
        <v>2</v>
      </c>
      <c r="F19" s="129">
        <v>0</v>
      </c>
      <c r="G19" s="129">
        <v>0</v>
      </c>
    </row>
    <row r="20" spans="2:7" ht="25.5" customHeight="1">
      <c r="B20" s="193" t="s">
        <v>235</v>
      </c>
      <c r="C20" s="192">
        <v>6</v>
      </c>
      <c r="D20" s="118">
        <v>0.15860428231562251</v>
      </c>
      <c r="E20" s="129">
        <v>6</v>
      </c>
      <c r="F20" s="129">
        <v>0</v>
      </c>
      <c r="G20" s="129">
        <v>0</v>
      </c>
    </row>
    <row r="21" spans="2:7" ht="24">
      <c r="B21" s="193" t="s">
        <v>236</v>
      </c>
      <c r="C21" s="192">
        <v>12</v>
      </c>
      <c r="D21" s="118">
        <v>0.31720856463124503</v>
      </c>
      <c r="E21" s="129">
        <v>12</v>
      </c>
      <c r="F21" s="129">
        <v>0</v>
      </c>
      <c r="G21" s="129">
        <v>0</v>
      </c>
    </row>
    <row r="22" spans="2:7" ht="24">
      <c r="B22" s="193" t="s">
        <v>237</v>
      </c>
      <c r="C22" s="192">
        <v>7</v>
      </c>
      <c r="D22" s="118">
        <v>0.18503832936822626</v>
      </c>
      <c r="E22" s="129">
        <v>7</v>
      </c>
      <c r="F22" s="129">
        <v>0</v>
      </c>
      <c r="G22" s="129">
        <v>0</v>
      </c>
    </row>
    <row r="23" spans="2:7" ht="36">
      <c r="B23" s="193" t="s">
        <v>238</v>
      </c>
      <c r="C23" s="192">
        <v>37</v>
      </c>
      <c r="D23" s="118">
        <v>0.97805974094633885</v>
      </c>
      <c r="E23" s="129">
        <v>36</v>
      </c>
      <c r="F23" s="129">
        <v>0</v>
      </c>
      <c r="G23" s="129">
        <v>1</v>
      </c>
    </row>
    <row r="24" spans="2:7" ht="24">
      <c r="B24" s="193" t="s">
        <v>239</v>
      </c>
      <c r="C24" s="192">
        <v>337</v>
      </c>
      <c r="D24" s="118">
        <v>8.9082738567274653</v>
      </c>
      <c r="E24" s="129">
        <v>337</v>
      </c>
      <c r="F24" s="129">
        <v>0</v>
      </c>
      <c r="G24" s="129">
        <v>0</v>
      </c>
    </row>
    <row r="25" spans="2:7" ht="24">
      <c r="B25" s="193" t="s">
        <v>240</v>
      </c>
      <c r="C25" s="192">
        <v>74</v>
      </c>
      <c r="D25" s="118">
        <v>1.9561194818926777</v>
      </c>
      <c r="E25" s="129">
        <v>74</v>
      </c>
      <c r="F25" s="129">
        <v>0</v>
      </c>
      <c r="G25" s="129">
        <v>0</v>
      </c>
    </row>
    <row r="26" spans="2:7" ht="24">
      <c r="B26" s="193" t="s">
        <v>241</v>
      </c>
      <c r="C26" s="192">
        <v>118</v>
      </c>
      <c r="D26" s="118">
        <v>3.1192175522072429</v>
      </c>
      <c r="E26" s="129">
        <v>118</v>
      </c>
      <c r="F26" s="129">
        <v>0</v>
      </c>
      <c r="G26" s="129">
        <v>0</v>
      </c>
    </row>
    <row r="27" spans="2:7" ht="36">
      <c r="B27" s="193" t="s">
        <v>590</v>
      </c>
      <c r="C27" s="192">
        <v>9</v>
      </c>
      <c r="D27" s="118">
        <v>0.23790642347343377</v>
      </c>
      <c r="E27" s="129">
        <v>9</v>
      </c>
      <c r="F27" s="129">
        <v>0</v>
      </c>
      <c r="G27" s="129">
        <v>0</v>
      </c>
    </row>
    <row r="28" spans="2:7">
      <c r="B28" s="193" t="s">
        <v>242</v>
      </c>
      <c r="C28" s="192">
        <v>807</v>
      </c>
      <c r="D28" s="118">
        <v>21.332275971451228</v>
      </c>
      <c r="E28" s="129">
        <v>805</v>
      </c>
      <c r="F28" s="129">
        <v>2</v>
      </c>
      <c r="G28" s="129">
        <v>0</v>
      </c>
    </row>
    <row r="29" spans="2:7">
      <c r="B29" s="193" t="s">
        <v>243</v>
      </c>
      <c r="C29" s="192">
        <v>16</v>
      </c>
      <c r="D29" s="118">
        <v>0.42294475284166005</v>
      </c>
      <c r="E29" s="129">
        <v>16</v>
      </c>
      <c r="F29" s="129">
        <v>0</v>
      </c>
      <c r="G29" s="129">
        <v>0</v>
      </c>
    </row>
    <row r="30" spans="2:7">
      <c r="B30" s="193" t="s">
        <v>244</v>
      </c>
      <c r="C30" s="192">
        <v>18</v>
      </c>
      <c r="D30" s="118">
        <v>0.47581284694686754</v>
      </c>
      <c r="E30" s="129">
        <v>18</v>
      </c>
      <c r="F30" s="129">
        <v>0</v>
      </c>
      <c r="G30" s="129">
        <v>0</v>
      </c>
    </row>
    <row r="31" spans="2:7">
      <c r="B31" s="193" t="s">
        <v>245</v>
      </c>
      <c r="C31" s="192">
        <v>3</v>
      </c>
      <c r="D31" s="118">
        <v>7.9302141157811257E-2</v>
      </c>
      <c r="E31" s="129">
        <v>3</v>
      </c>
      <c r="F31" s="129">
        <v>0</v>
      </c>
      <c r="G31" s="129">
        <v>0</v>
      </c>
    </row>
    <row r="32" spans="2:7">
      <c r="B32" s="193" t="s">
        <v>246</v>
      </c>
      <c r="C32" s="192">
        <v>37</v>
      </c>
      <c r="D32" s="118">
        <v>0.97805974094633885</v>
      </c>
      <c r="E32" s="129">
        <v>37</v>
      </c>
      <c r="F32" s="129">
        <v>0</v>
      </c>
      <c r="G32" s="129">
        <v>0</v>
      </c>
    </row>
    <row r="33" spans="2:7">
      <c r="B33" s="193" t="s">
        <v>591</v>
      </c>
      <c r="C33" s="192">
        <v>9</v>
      </c>
      <c r="D33" s="118">
        <v>0.23790642347343377</v>
      </c>
      <c r="E33" s="129">
        <v>9</v>
      </c>
      <c r="F33" s="129">
        <v>0</v>
      </c>
      <c r="G33" s="129">
        <v>0</v>
      </c>
    </row>
    <row r="34" spans="2:7">
      <c r="B34" s="193" t="s">
        <v>247</v>
      </c>
      <c r="C34" s="192">
        <v>281</v>
      </c>
      <c r="D34" s="118">
        <v>7.427967221781655</v>
      </c>
      <c r="E34" s="129">
        <v>280</v>
      </c>
      <c r="F34" s="129">
        <v>1</v>
      </c>
      <c r="G34" s="129">
        <v>0</v>
      </c>
    </row>
    <row r="35" spans="2:7" ht="36">
      <c r="B35" s="193" t="s">
        <v>248</v>
      </c>
      <c r="C35" s="192">
        <v>33</v>
      </c>
      <c r="D35" s="118">
        <v>0.87232355273592388</v>
      </c>
      <c r="E35" s="129">
        <v>33</v>
      </c>
      <c r="F35" s="129">
        <v>0</v>
      </c>
      <c r="G35" s="129">
        <v>0</v>
      </c>
    </row>
    <row r="36" spans="2:7">
      <c r="B36" s="193" t="s">
        <v>249</v>
      </c>
      <c r="C36" s="192">
        <v>60</v>
      </c>
      <c r="D36" s="118">
        <v>1.5860428231562251</v>
      </c>
      <c r="E36" s="129">
        <v>59</v>
      </c>
      <c r="F36" s="129">
        <v>0</v>
      </c>
      <c r="G36" s="129">
        <v>1</v>
      </c>
    </row>
    <row r="37" spans="2:7" ht="24">
      <c r="B37" s="193" t="s">
        <v>250</v>
      </c>
      <c r="C37" s="192">
        <v>15</v>
      </c>
      <c r="D37" s="118">
        <v>0.39651070578905628</v>
      </c>
      <c r="E37" s="129">
        <v>15</v>
      </c>
      <c r="F37" s="129">
        <v>0</v>
      </c>
      <c r="G37" s="129">
        <v>0</v>
      </c>
    </row>
    <row r="38" spans="2:7">
      <c r="B38" s="130" t="s">
        <v>430</v>
      </c>
      <c r="C38" s="120">
        <v>3783</v>
      </c>
      <c r="D38" s="121">
        <v>100</v>
      </c>
      <c r="E38" s="120">
        <v>3768</v>
      </c>
      <c r="F38" s="131">
        <v>11</v>
      </c>
      <c r="G38" s="131">
        <v>4</v>
      </c>
    </row>
  </sheetData>
  <mergeCells count="1">
    <mergeCell ref="B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2" sqref="A2"/>
    </sheetView>
  </sheetViews>
  <sheetFormatPr baseColWidth="10" defaultRowHeight="15"/>
  <cols>
    <col min="2" max="2" customWidth="true" width="36.7109375" collapsed="false"/>
  </cols>
  <sheetData>
    <row r="1" spans="1:8">
      <c r="B1" s="5"/>
      <c r="C1" s="5"/>
      <c r="D1" s="5"/>
      <c r="E1" s="5"/>
      <c r="F1" s="5"/>
      <c r="G1" s="5"/>
      <c r="H1" s="5"/>
    </row>
    <row r="2" spans="1:8" ht="15" customHeight="1">
      <c r="A2" s="281"/>
      <c r="B2" s="314" t="s">
        <v>482</v>
      </c>
      <c r="C2" s="315"/>
      <c r="D2" s="315"/>
      <c r="E2" s="315"/>
      <c r="F2" s="315"/>
      <c r="G2" s="315"/>
      <c r="H2" s="316"/>
    </row>
    <row r="3" spans="1:8">
      <c r="B3" s="124" t="s">
        <v>483</v>
      </c>
      <c r="C3" s="133" t="s">
        <v>404</v>
      </c>
      <c r="D3" s="96" t="s">
        <v>405</v>
      </c>
      <c r="E3" s="35" t="s">
        <v>1</v>
      </c>
      <c r="F3" s="35" t="s">
        <v>2</v>
      </c>
      <c r="G3" s="134" t="s">
        <v>3</v>
      </c>
    </row>
    <row r="4" spans="1:8" ht="15.75" customHeight="1">
      <c r="B4" s="196" t="s">
        <v>251</v>
      </c>
      <c r="C4" s="195">
        <v>35</v>
      </c>
      <c r="D4" s="118">
        <v>0.92519164684113142</v>
      </c>
      <c r="E4" s="135">
        <v>35</v>
      </c>
      <c r="F4" s="135">
        <v>0</v>
      </c>
      <c r="G4" s="135">
        <v>0</v>
      </c>
    </row>
    <row r="5" spans="1:8" ht="36">
      <c r="B5" s="196" t="s">
        <v>592</v>
      </c>
      <c r="C5" s="195">
        <v>1</v>
      </c>
      <c r="D5" s="118">
        <v>2.6434047052603753E-2</v>
      </c>
      <c r="E5" s="135">
        <v>1</v>
      </c>
      <c r="F5" s="135">
        <v>0</v>
      </c>
      <c r="G5" s="135">
        <v>0</v>
      </c>
    </row>
    <row r="6" spans="1:8" ht="24">
      <c r="B6" s="196" t="s">
        <v>252</v>
      </c>
      <c r="C6" s="195">
        <v>11</v>
      </c>
      <c r="D6" s="118">
        <v>0.29077451757864131</v>
      </c>
      <c r="E6" s="135">
        <v>10</v>
      </c>
      <c r="F6" s="135">
        <v>1</v>
      </c>
      <c r="G6" s="135">
        <v>0</v>
      </c>
    </row>
    <row r="7" spans="1:8" ht="36">
      <c r="B7" s="196" t="s">
        <v>253</v>
      </c>
      <c r="C7" s="195">
        <v>11</v>
      </c>
      <c r="D7" s="118">
        <v>0.29077451757864131</v>
      </c>
      <c r="E7" s="135">
        <v>11</v>
      </c>
      <c r="F7" s="135">
        <v>0</v>
      </c>
      <c r="G7" s="135">
        <v>0</v>
      </c>
    </row>
    <row r="8" spans="1:8" ht="24" customHeight="1">
      <c r="B8" s="196" t="s">
        <v>254</v>
      </c>
      <c r="C8" s="195">
        <v>1</v>
      </c>
      <c r="D8" s="118">
        <v>2.6434047052603753E-2</v>
      </c>
      <c r="E8" s="135">
        <v>1</v>
      </c>
      <c r="F8" s="135">
        <v>0</v>
      </c>
      <c r="G8" s="135">
        <v>0</v>
      </c>
    </row>
    <row r="9" spans="1:8" ht="25.5" customHeight="1">
      <c r="B9" s="196" t="s">
        <v>255</v>
      </c>
      <c r="C9" s="195">
        <v>10</v>
      </c>
      <c r="D9" s="118">
        <v>0.26434047052603754</v>
      </c>
      <c r="E9" s="135">
        <v>10</v>
      </c>
      <c r="F9" s="135">
        <v>0</v>
      </c>
      <c r="G9" s="135">
        <v>0</v>
      </c>
    </row>
    <row r="10" spans="1:8" ht="24">
      <c r="B10" s="196" t="s">
        <v>256</v>
      </c>
      <c r="C10" s="195">
        <v>15</v>
      </c>
      <c r="D10" s="118">
        <v>0.39651070578905628</v>
      </c>
      <c r="E10" s="135">
        <v>15</v>
      </c>
      <c r="F10" s="135">
        <v>0</v>
      </c>
      <c r="G10" s="135">
        <v>0</v>
      </c>
    </row>
    <row r="11" spans="1:8" ht="24">
      <c r="B11" s="196" t="s">
        <v>257</v>
      </c>
      <c r="C11" s="195">
        <v>12</v>
      </c>
      <c r="D11" s="118">
        <v>0.31720856463124503</v>
      </c>
      <c r="E11" s="135">
        <v>12</v>
      </c>
      <c r="F11" s="135">
        <v>0</v>
      </c>
      <c r="G11" s="135">
        <v>0</v>
      </c>
    </row>
    <row r="12" spans="1:8" ht="36">
      <c r="B12" s="196" t="s">
        <v>258</v>
      </c>
      <c r="C12" s="195">
        <v>9</v>
      </c>
      <c r="D12" s="118">
        <v>0.23790642347343377</v>
      </c>
      <c r="E12" s="135">
        <v>9</v>
      </c>
      <c r="F12" s="135">
        <v>0</v>
      </c>
      <c r="G12" s="135">
        <v>0</v>
      </c>
    </row>
    <row r="13" spans="1:8" ht="26.25" customHeight="1">
      <c r="B13" s="196" t="s">
        <v>259</v>
      </c>
      <c r="C13" s="195">
        <v>67</v>
      </c>
      <c r="D13" s="118">
        <v>1.7710811525244514</v>
      </c>
      <c r="E13" s="135">
        <v>67</v>
      </c>
      <c r="F13" s="135">
        <v>0</v>
      </c>
      <c r="G13" s="135">
        <v>0</v>
      </c>
    </row>
    <row r="14" spans="1:8" ht="36">
      <c r="B14" s="196" t="s">
        <v>260</v>
      </c>
      <c r="C14" s="195">
        <v>21</v>
      </c>
      <c r="D14" s="118">
        <v>0.55511498810467885</v>
      </c>
      <c r="E14" s="135">
        <v>21</v>
      </c>
      <c r="F14" s="135">
        <v>0</v>
      </c>
      <c r="G14" s="135">
        <v>0</v>
      </c>
    </row>
    <row r="15" spans="1:8" ht="24">
      <c r="B15" s="196" t="s">
        <v>261</v>
      </c>
      <c r="C15" s="195">
        <v>57</v>
      </c>
      <c r="D15" s="118">
        <v>1.5067406819984139</v>
      </c>
      <c r="E15" s="135">
        <v>57</v>
      </c>
      <c r="F15" s="135">
        <v>0</v>
      </c>
      <c r="G15" s="135">
        <v>0</v>
      </c>
    </row>
    <row r="16" spans="1:8" ht="24">
      <c r="B16" s="196" t="s">
        <v>262</v>
      </c>
      <c r="C16" s="195">
        <v>17</v>
      </c>
      <c r="D16" s="118">
        <v>0.44937879989426377</v>
      </c>
      <c r="E16" s="135">
        <v>17</v>
      </c>
      <c r="F16" s="135">
        <v>0</v>
      </c>
      <c r="G16" s="135">
        <v>0</v>
      </c>
    </row>
    <row r="17" spans="1:7" ht="48">
      <c r="B17" s="196" t="s">
        <v>263</v>
      </c>
      <c r="C17" s="195">
        <v>23</v>
      </c>
      <c r="D17" s="118">
        <v>0.60798308220988639</v>
      </c>
      <c r="E17" s="135">
        <v>22</v>
      </c>
      <c r="F17" s="135">
        <v>1</v>
      </c>
      <c r="G17" s="135">
        <v>0</v>
      </c>
    </row>
    <row r="18" spans="1:7" ht="36">
      <c r="B18" s="196" t="s">
        <v>264</v>
      </c>
      <c r="C18" s="195">
        <v>64</v>
      </c>
      <c r="D18" s="118">
        <v>1.6917790113666402</v>
      </c>
      <c r="E18" s="135">
        <v>60</v>
      </c>
      <c r="F18" s="135">
        <v>3</v>
      </c>
      <c r="G18" s="135">
        <v>1</v>
      </c>
    </row>
    <row r="19" spans="1:7" ht="40.5" customHeight="1">
      <c r="B19" s="196" t="s">
        <v>265</v>
      </c>
      <c r="C19" s="195">
        <v>193</v>
      </c>
      <c r="D19" s="118">
        <v>5.1017710811525241</v>
      </c>
      <c r="E19" s="135">
        <v>193</v>
      </c>
      <c r="F19" s="135">
        <v>0</v>
      </c>
      <c r="G19" s="135">
        <v>0</v>
      </c>
    </row>
    <row r="20" spans="1:7" ht="36">
      <c r="B20" s="196" t="s">
        <v>266</v>
      </c>
      <c r="C20" s="195">
        <v>220</v>
      </c>
      <c r="D20" s="118">
        <v>5.8154903515728256</v>
      </c>
      <c r="E20" s="135">
        <v>220</v>
      </c>
      <c r="F20" s="135">
        <v>0</v>
      </c>
      <c r="G20" s="135">
        <v>0</v>
      </c>
    </row>
    <row r="21" spans="1:7" ht="24">
      <c r="A21" s="189"/>
      <c r="B21" s="196" t="s">
        <v>267</v>
      </c>
      <c r="C21" s="195">
        <v>11</v>
      </c>
      <c r="D21" s="118">
        <v>0.29077451757864131</v>
      </c>
      <c r="E21" s="135">
        <v>11</v>
      </c>
      <c r="F21" s="135">
        <v>0</v>
      </c>
      <c r="G21" s="135">
        <v>0</v>
      </c>
    </row>
    <row r="22" spans="1:7" ht="24">
      <c r="A22" s="189"/>
      <c r="B22" s="196" t="s">
        <v>268</v>
      </c>
      <c r="C22" s="195">
        <v>25</v>
      </c>
      <c r="D22" s="118">
        <v>0.66085117631509382</v>
      </c>
      <c r="E22" s="135">
        <v>24</v>
      </c>
      <c r="F22" s="135">
        <v>1</v>
      </c>
      <c r="G22" s="135">
        <v>0</v>
      </c>
    </row>
    <row r="23" spans="1:7" ht="24">
      <c r="A23" s="189"/>
      <c r="B23" s="196" t="s">
        <v>269</v>
      </c>
      <c r="C23" s="195">
        <v>178</v>
      </c>
      <c r="D23" s="118">
        <v>4.7052603753634683</v>
      </c>
      <c r="E23" s="135">
        <v>178</v>
      </c>
      <c r="F23" s="135">
        <v>0</v>
      </c>
      <c r="G23" s="135">
        <v>0</v>
      </c>
    </row>
    <row r="24" spans="1:7" ht="12" customHeight="1">
      <c r="A24" s="189"/>
      <c r="B24" s="196" t="s">
        <v>270</v>
      </c>
      <c r="C24" s="195">
        <v>496</v>
      </c>
      <c r="D24" s="118">
        <v>13.111287338091463</v>
      </c>
      <c r="E24" s="135">
        <v>494</v>
      </c>
      <c r="F24" s="135">
        <v>1</v>
      </c>
      <c r="G24" s="135">
        <v>1</v>
      </c>
    </row>
    <row r="25" spans="1:7" ht="24">
      <c r="A25" s="189"/>
      <c r="B25" s="196" t="s">
        <v>271</v>
      </c>
      <c r="C25" s="195">
        <v>30</v>
      </c>
      <c r="D25" s="118">
        <v>0.79302141157811257</v>
      </c>
      <c r="E25" s="135">
        <v>30</v>
      </c>
      <c r="F25" s="135">
        <v>0</v>
      </c>
      <c r="G25" s="135">
        <v>0</v>
      </c>
    </row>
    <row r="26" spans="1:7">
      <c r="A26" s="159"/>
      <c r="B26" s="196" t="s">
        <v>272</v>
      </c>
      <c r="C26" s="195">
        <v>23</v>
      </c>
      <c r="D26" s="118">
        <v>0.60798308220988639</v>
      </c>
      <c r="E26" s="135">
        <v>23</v>
      </c>
      <c r="F26" s="135">
        <v>0</v>
      </c>
      <c r="G26" s="135">
        <v>0</v>
      </c>
    </row>
    <row r="27" spans="1:7">
      <c r="A27" s="159"/>
      <c r="B27" s="196" t="s">
        <v>273</v>
      </c>
      <c r="C27" s="195">
        <v>15</v>
      </c>
      <c r="D27" s="118">
        <v>0.39651070578905628</v>
      </c>
      <c r="E27" s="135">
        <v>15</v>
      </c>
      <c r="F27" s="135">
        <v>0</v>
      </c>
      <c r="G27" s="135">
        <v>0</v>
      </c>
    </row>
    <row r="28" spans="1:7" ht="24">
      <c r="A28" s="189"/>
      <c r="B28" s="196" t="s">
        <v>274</v>
      </c>
      <c r="C28" s="195">
        <v>19</v>
      </c>
      <c r="D28" s="118">
        <v>0.50224689399947131</v>
      </c>
      <c r="E28" s="135">
        <v>18</v>
      </c>
      <c r="F28" s="135">
        <v>0</v>
      </c>
      <c r="G28" s="135">
        <v>1</v>
      </c>
    </row>
    <row r="29" spans="1:7" ht="24">
      <c r="A29" s="189"/>
      <c r="B29" s="196" t="s">
        <v>275</v>
      </c>
      <c r="C29" s="195">
        <v>718</v>
      </c>
      <c r="D29" s="118">
        <v>18.979645783769495</v>
      </c>
      <c r="E29" s="135">
        <v>718</v>
      </c>
      <c r="F29" s="135">
        <v>0</v>
      </c>
      <c r="G29" s="135">
        <v>0</v>
      </c>
    </row>
    <row r="30" spans="1:7" ht="24">
      <c r="A30" s="189"/>
      <c r="B30" s="196" t="s">
        <v>276</v>
      </c>
      <c r="C30" s="195">
        <v>63</v>
      </c>
      <c r="D30" s="118">
        <v>1.6653449643140366</v>
      </c>
      <c r="E30" s="135">
        <v>63</v>
      </c>
      <c r="F30" s="135">
        <v>0</v>
      </c>
      <c r="G30" s="135">
        <v>0</v>
      </c>
    </row>
    <row r="31" spans="1:7">
      <c r="A31" s="189"/>
      <c r="B31" s="196" t="s">
        <v>277</v>
      </c>
      <c r="C31" s="195">
        <v>571</v>
      </c>
      <c r="D31" s="118">
        <v>15.093840867036743</v>
      </c>
      <c r="E31" s="135">
        <v>571</v>
      </c>
      <c r="F31" s="135">
        <v>0</v>
      </c>
      <c r="G31" s="135">
        <v>0</v>
      </c>
    </row>
    <row r="32" spans="1:7">
      <c r="A32" s="189"/>
      <c r="B32" s="196" t="s">
        <v>278</v>
      </c>
      <c r="C32" s="195">
        <v>146</v>
      </c>
      <c r="D32" s="118">
        <v>3.8593708696801481</v>
      </c>
      <c r="E32" s="135">
        <v>146</v>
      </c>
      <c r="F32" s="135">
        <v>0</v>
      </c>
      <c r="G32" s="135">
        <v>0</v>
      </c>
    </row>
    <row r="33" spans="1:7">
      <c r="A33" s="189"/>
      <c r="B33" s="196" t="s">
        <v>279</v>
      </c>
      <c r="C33" s="195">
        <v>164</v>
      </c>
      <c r="D33" s="118">
        <v>4.3351837166270153</v>
      </c>
      <c r="E33" s="135">
        <v>163</v>
      </c>
      <c r="F33" s="135">
        <v>1</v>
      </c>
      <c r="G33" s="135">
        <v>0</v>
      </c>
    </row>
    <row r="34" spans="1:7">
      <c r="A34" s="189"/>
      <c r="B34" s="196" t="s">
        <v>280</v>
      </c>
      <c r="C34" s="195">
        <v>186</v>
      </c>
      <c r="D34" s="118">
        <v>4.9167327517842985</v>
      </c>
      <c r="E34" s="135">
        <v>186</v>
      </c>
      <c r="F34" s="135">
        <v>0</v>
      </c>
      <c r="G34" s="135">
        <v>0</v>
      </c>
    </row>
    <row r="35" spans="1:7" ht="24">
      <c r="A35" s="189"/>
      <c r="B35" s="196" t="s">
        <v>281</v>
      </c>
      <c r="C35" s="195">
        <v>193</v>
      </c>
      <c r="D35" s="118">
        <v>5.1017710811525241</v>
      </c>
      <c r="E35" s="135">
        <v>193</v>
      </c>
      <c r="F35" s="135">
        <v>0</v>
      </c>
      <c r="G35" s="135">
        <v>0</v>
      </c>
    </row>
    <row r="36" spans="1:7" ht="24">
      <c r="A36" s="189"/>
      <c r="B36" s="196" t="s">
        <v>282</v>
      </c>
      <c r="C36" s="195">
        <v>78</v>
      </c>
      <c r="D36" s="118">
        <v>2.0618556701030926</v>
      </c>
      <c r="E36" s="135">
        <v>77</v>
      </c>
      <c r="F36" s="135">
        <v>1</v>
      </c>
      <c r="G36" s="135">
        <v>0</v>
      </c>
    </row>
    <row r="37" spans="1:7">
      <c r="A37" s="189"/>
      <c r="B37" s="196" t="s">
        <v>283</v>
      </c>
      <c r="C37" s="195">
        <v>6</v>
      </c>
      <c r="D37" s="118">
        <v>0.15860428231562251</v>
      </c>
      <c r="E37" s="135">
        <v>6</v>
      </c>
      <c r="F37" s="135">
        <v>0</v>
      </c>
      <c r="G37" s="135">
        <v>0</v>
      </c>
    </row>
    <row r="38" spans="1:7" ht="36">
      <c r="A38" s="194"/>
      <c r="B38" s="196" t="s">
        <v>593</v>
      </c>
      <c r="C38" s="195">
        <v>3</v>
      </c>
      <c r="D38" s="118">
        <v>7.9302141157811257E-2</v>
      </c>
      <c r="E38" s="135">
        <v>3</v>
      </c>
      <c r="F38" s="135">
        <v>0</v>
      </c>
      <c r="G38" s="135">
        <v>0</v>
      </c>
    </row>
    <row r="39" spans="1:7">
      <c r="A39" s="194"/>
      <c r="B39" s="196" t="s">
        <v>284</v>
      </c>
      <c r="C39" s="195">
        <v>23</v>
      </c>
      <c r="D39" s="118">
        <v>0.60798308220988639</v>
      </c>
      <c r="E39" s="135">
        <v>23</v>
      </c>
      <c r="F39" s="135">
        <v>0</v>
      </c>
      <c r="G39" s="135">
        <v>0</v>
      </c>
    </row>
    <row r="40" spans="1:7" ht="24">
      <c r="B40" s="196" t="s">
        <v>285</v>
      </c>
      <c r="C40" s="195">
        <v>8</v>
      </c>
      <c r="D40" s="118">
        <v>0.21147237642083003</v>
      </c>
      <c r="E40" s="135">
        <v>8</v>
      </c>
      <c r="F40" s="135">
        <v>0</v>
      </c>
      <c r="G40" s="135">
        <v>0</v>
      </c>
    </row>
    <row r="41" spans="1:7" ht="24">
      <c r="B41" s="196" t="s">
        <v>286</v>
      </c>
      <c r="C41" s="195">
        <v>60</v>
      </c>
      <c r="D41" s="118">
        <v>1.5860428231562251</v>
      </c>
      <c r="E41" s="135">
        <v>57</v>
      </c>
      <c r="F41" s="135">
        <v>2</v>
      </c>
      <c r="G41" s="135">
        <v>1</v>
      </c>
    </row>
    <row r="42" spans="1:7">
      <c r="B42" s="154" t="s">
        <v>430</v>
      </c>
      <c r="C42" s="120">
        <v>3783</v>
      </c>
      <c r="D42" s="121">
        <v>100</v>
      </c>
      <c r="E42" s="120">
        <v>3768</v>
      </c>
      <c r="F42" s="155">
        <v>11</v>
      </c>
      <c r="G42" s="155">
        <v>4</v>
      </c>
    </row>
  </sheetData>
  <mergeCells count="1">
    <mergeCell ref="B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C125" sqref="C125"/>
    </sheetView>
  </sheetViews>
  <sheetFormatPr baseColWidth="10" defaultRowHeight="15"/>
  <cols>
    <col min="2" max="2" customWidth="true" width="39.140625" collapsed="false"/>
  </cols>
  <sheetData>
    <row r="1" spans="1:8">
      <c r="B1" s="6"/>
      <c r="C1" s="6"/>
      <c r="D1" s="6"/>
      <c r="E1" s="6"/>
      <c r="F1" s="6"/>
      <c r="G1" s="6"/>
      <c r="H1" s="6"/>
    </row>
    <row r="2" spans="1:8" ht="19.5" customHeight="1">
      <c r="A2" s="281"/>
      <c r="B2" s="317" t="s">
        <v>485</v>
      </c>
      <c r="C2" s="318"/>
      <c r="D2" s="318"/>
      <c r="E2" s="318"/>
      <c r="F2" s="318"/>
      <c r="G2" s="318"/>
      <c r="H2" s="319"/>
    </row>
    <row r="3" spans="1:8">
      <c r="B3" s="201" t="s">
        <v>484</v>
      </c>
      <c r="C3" s="136" t="s">
        <v>404</v>
      </c>
      <c r="D3" s="137" t="s">
        <v>405</v>
      </c>
      <c r="E3" s="35" t="s">
        <v>1</v>
      </c>
      <c r="F3" s="35" t="s">
        <v>2</v>
      </c>
      <c r="G3" s="141" t="s">
        <v>3</v>
      </c>
    </row>
    <row r="4" spans="1:8" ht="15.75" customHeight="1">
      <c r="B4" s="202" t="s">
        <v>287</v>
      </c>
      <c r="C4" s="200">
        <v>184</v>
      </c>
      <c r="D4" s="118">
        <v>4.8638646576790912</v>
      </c>
      <c r="E4" s="138">
        <v>182</v>
      </c>
      <c r="F4" s="138">
        <v>1</v>
      </c>
      <c r="G4" s="138">
        <v>1</v>
      </c>
    </row>
    <row r="5" spans="1:8">
      <c r="B5" s="202" t="s">
        <v>288</v>
      </c>
      <c r="C5" s="200">
        <v>28</v>
      </c>
      <c r="D5" s="118">
        <v>0.74015331747290503</v>
      </c>
      <c r="E5" s="138">
        <v>27</v>
      </c>
      <c r="F5" s="138">
        <v>1</v>
      </c>
      <c r="G5" s="138">
        <v>0</v>
      </c>
    </row>
    <row r="6" spans="1:8" ht="39" customHeight="1">
      <c r="B6" s="202" t="s">
        <v>289</v>
      </c>
      <c r="C6" s="200">
        <v>16</v>
      </c>
      <c r="D6" s="118">
        <v>0.42294475284166005</v>
      </c>
      <c r="E6" s="138">
        <v>16</v>
      </c>
      <c r="F6" s="138">
        <v>0</v>
      </c>
      <c r="G6" s="138">
        <v>0</v>
      </c>
    </row>
    <row r="7" spans="1:8" ht="60">
      <c r="B7" s="202" t="s">
        <v>290</v>
      </c>
      <c r="C7" s="200">
        <v>735</v>
      </c>
      <c r="D7" s="118">
        <v>19.429024583663761</v>
      </c>
      <c r="E7" s="138">
        <v>734</v>
      </c>
      <c r="F7" s="138">
        <v>0</v>
      </c>
      <c r="G7" s="138">
        <v>1</v>
      </c>
    </row>
    <row r="8" spans="1:8" ht="24">
      <c r="B8" s="202" t="s">
        <v>594</v>
      </c>
      <c r="C8" s="200">
        <v>4</v>
      </c>
      <c r="D8" s="118">
        <v>0.10573618821041501</v>
      </c>
      <c r="E8" s="138">
        <v>4</v>
      </c>
      <c r="F8" s="138">
        <v>0</v>
      </c>
      <c r="G8" s="138">
        <v>0</v>
      </c>
    </row>
    <row r="9" spans="1:8" ht="36">
      <c r="B9" s="202" t="s">
        <v>503</v>
      </c>
      <c r="C9" s="200">
        <v>1</v>
      </c>
      <c r="D9" s="118">
        <v>2.6434047052603753E-2</v>
      </c>
      <c r="E9" s="138">
        <v>1</v>
      </c>
      <c r="F9" s="138">
        <v>0</v>
      </c>
      <c r="G9" s="138">
        <v>0</v>
      </c>
    </row>
    <row r="10" spans="1:8" ht="24">
      <c r="B10" s="202" t="s">
        <v>291</v>
      </c>
      <c r="C10" s="200">
        <v>55</v>
      </c>
      <c r="D10" s="118">
        <v>1.4538725878932064</v>
      </c>
      <c r="E10" s="138">
        <v>55</v>
      </c>
      <c r="F10" s="138">
        <v>0</v>
      </c>
      <c r="G10" s="138">
        <v>0</v>
      </c>
    </row>
    <row r="11" spans="1:8" ht="36">
      <c r="B11" s="202" t="s">
        <v>292</v>
      </c>
      <c r="C11" s="200">
        <v>3</v>
      </c>
      <c r="D11" s="118">
        <v>7.9302141157811257E-2</v>
      </c>
      <c r="E11" s="138">
        <v>3</v>
      </c>
      <c r="F11" s="138">
        <v>0</v>
      </c>
      <c r="G11" s="138">
        <v>0</v>
      </c>
    </row>
    <row r="12" spans="1:8" ht="36">
      <c r="B12" s="202" t="s">
        <v>293</v>
      </c>
      <c r="C12" s="200">
        <v>61</v>
      </c>
      <c r="D12" s="118">
        <v>1.6124768702088292</v>
      </c>
      <c r="E12" s="138">
        <v>61</v>
      </c>
      <c r="F12" s="138">
        <v>0</v>
      </c>
      <c r="G12" s="138">
        <v>0</v>
      </c>
    </row>
    <row r="13" spans="1:8" ht="36">
      <c r="B13" s="202" t="s">
        <v>294</v>
      </c>
      <c r="C13" s="200">
        <v>6</v>
      </c>
      <c r="D13" s="118">
        <v>0.15860428231562251</v>
      </c>
      <c r="E13" s="138">
        <v>6</v>
      </c>
      <c r="F13" s="138">
        <v>0</v>
      </c>
      <c r="G13" s="138">
        <v>0</v>
      </c>
    </row>
    <row r="14" spans="1:8" ht="36">
      <c r="B14" s="202" t="s">
        <v>504</v>
      </c>
      <c r="C14" s="200">
        <v>2</v>
      </c>
      <c r="D14" s="118">
        <v>5.2868094105207507E-2</v>
      </c>
      <c r="E14" s="138">
        <v>2</v>
      </c>
      <c r="F14" s="138">
        <v>0</v>
      </c>
      <c r="G14" s="138">
        <v>0</v>
      </c>
    </row>
    <row r="15" spans="1:8" ht="36">
      <c r="B15" s="202" t="s">
        <v>295</v>
      </c>
      <c r="C15" s="200">
        <v>3</v>
      </c>
      <c r="D15" s="118">
        <v>7.9302141157811257E-2</v>
      </c>
      <c r="E15" s="138">
        <v>3</v>
      </c>
      <c r="F15" s="138">
        <v>0</v>
      </c>
      <c r="G15" s="138">
        <v>0</v>
      </c>
    </row>
    <row r="16" spans="1:8" ht="24">
      <c r="B16" s="202" t="s">
        <v>296</v>
      </c>
      <c r="C16" s="200">
        <v>2</v>
      </c>
      <c r="D16" s="118">
        <v>5.2868094105207507E-2</v>
      </c>
      <c r="E16" s="138">
        <v>2</v>
      </c>
      <c r="F16" s="138">
        <v>0</v>
      </c>
      <c r="G16" s="138">
        <v>0</v>
      </c>
    </row>
    <row r="17" spans="2:7">
      <c r="B17" s="202" t="s">
        <v>297</v>
      </c>
      <c r="C17" s="200">
        <v>7</v>
      </c>
      <c r="D17" s="118">
        <v>0.18503832936822626</v>
      </c>
      <c r="E17" s="138">
        <v>7</v>
      </c>
      <c r="F17" s="138">
        <v>0</v>
      </c>
      <c r="G17" s="138">
        <v>0</v>
      </c>
    </row>
    <row r="18" spans="2:7" ht="36">
      <c r="B18" s="202" t="s">
        <v>298</v>
      </c>
      <c r="C18" s="200">
        <v>16</v>
      </c>
      <c r="D18" s="118">
        <v>0.42294475284166005</v>
      </c>
      <c r="E18" s="138">
        <v>16</v>
      </c>
      <c r="F18" s="138">
        <v>0</v>
      </c>
      <c r="G18" s="138">
        <v>0</v>
      </c>
    </row>
    <row r="19" spans="2:7" ht="24">
      <c r="B19" s="202" t="s">
        <v>299</v>
      </c>
      <c r="C19" s="200">
        <v>9</v>
      </c>
      <c r="D19" s="118">
        <v>0.23790642347343377</v>
      </c>
      <c r="E19" s="138">
        <v>9</v>
      </c>
      <c r="F19" s="138">
        <v>0</v>
      </c>
      <c r="G19" s="138">
        <v>0</v>
      </c>
    </row>
    <row r="20" spans="2:7">
      <c r="B20" s="202" t="s">
        <v>595</v>
      </c>
      <c r="C20" s="200">
        <v>1</v>
      </c>
      <c r="D20" s="118">
        <v>2.6434047052603753E-2</v>
      </c>
      <c r="E20" s="138">
        <v>1</v>
      </c>
      <c r="F20" s="138">
        <v>0</v>
      </c>
      <c r="G20" s="138">
        <v>0</v>
      </c>
    </row>
    <row r="21" spans="2:7" ht="48">
      <c r="B21" s="202" t="s">
        <v>300</v>
      </c>
      <c r="C21" s="200">
        <v>3</v>
      </c>
      <c r="D21" s="118">
        <v>7.9302141157811257E-2</v>
      </c>
      <c r="E21" s="138">
        <v>3</v>
      </c>
      <c r="F21" s="138">
        <v>0</v>
      </c>
      <c r="G21" s="138">
        <v>0</v>
      </c>
    </row>
    <row r="22" spans="2:7" ht="36">
      <c r="B22" s="202" t="s">
        <v>301</v>
      </c>
      <c r="C22" s="200">
        <v>2</v>
      </c>
      <c r="D22" s="118">
        <v>5.2868094105207507E-2</v>
      </c>
      <c r="E22" s="138">
        <v>2</v>
      </c>
      <c r="F22" s="138">
        <v>0</v>
      </c>
      <c r="G22" s="138">
        <v>0</v>
      </c>
    </row>
    <row r="23" spans="2:7" ht="48">
      <c r="B23" s="202" t="s">
        <v>302</v>
      </c>
      <c r="C23" s="200">
        <v>3</v>
      </c>
      <c r="D23" s="118">
        <v>7.9302141157811257E-2</v>
      </c>
      <c r="E23" s="138">
        <v>3</v>
      </c>
      <c r="F23" s="138">
        <v>0</v>
      </c>
      <c r="G23" s="138">
        <v>0</v>
      </c>
    </row>
    <row r="24" spans="2:7" ht="36">
      <c r="B24" s="202" t="s">
        <v>505</v>
      </c>
      <c r="C24" s="200">
        <v>1</v>
      </c>
      <c r="D24" s="118">
        <v>2.6434047052603753E-2</v>
      </c>
      <c r="E24" s="138">
        <v>1</v>
      </c>
      <c r="F24" s="138">
        <v>0</v>
      </c>
      <c r="G24" s="138">
        <v>0</v>
      </c>
    </row>
    <row r="25" spans="2:7" ht="24">
      <c r="B25" s="202" t="s">
        <v>303</v>
      </c>
      <c r="C25" s="200">
        <v>8</v>
      </c>
      <c r="D25" s="118">
        <v>0.21147237642083003</v>
      </c>
      <c r="E25" s="138">
        <v>8</v>
      </c>
      <c r="F25" s="138">
        <v>0</v>
      </c>
      <c r="G25" s="138">
        <v>0</v>
      </c>
    </row>
    <row r="26" spans="2:7" ht="36">
      <c r="B26" s="202" t="s">
        <v>304</v>
      </c>
      <c r="C26" s="200">
        <v>275</v>
      </c>
      <c r="D26" s="118">
        <v>7.2693629394660331</v>
      </c>
      <c r="E26" s="138">
        <v>275</v>
      </c>
      <c r="F26" s="138">
        <v>0</v>
      </c>
      <c r="G26" s="138">
        <v>0</v>
      </c>
    </row>
    <row r="27" spans="2:7" ht="24">
      <c r="B27" s="202" t="s">
        <v>305</v>
      </c>
      <c r="C27" s="200">
        <v>2</v>
      </c>
      <c r="D27" s="118">
        <v>5.2868094105207507E-2</v>
      </c>
      <c r="E27" s="138">
        <v>2</v>
      </c>
      <c r="F27" s="138">
        <v>0</v>
      </c>
      <c r="G27" s="138">
        <v>0</v>
      </c>
    </row>
    <row r="28" spans="2:7" ht="24">
      <c r="B28" s="202" t="s">
        <v>306</v>
      </c>
      <c r="C28" s="200">
        <v>9</v>
      </c>
      <c r="D28" s="118">
        <v>0.23790642347343377</v>
      </c>
      <c r="E28" s="138">
        <v>9</v>
      </c>
      <c r="F28" s="138">
        <v>0</v>
      </c>
      <c r="G28" s="138">
        <v>0</v>
      </c>
    </row>
    <row r="29" spans="2:7" ht="24">
      <c r="B29" s="202" t="s">
        <v>506</v>
      </c>
      <c r="C29" s="200">
        <v>2</v>
      </c>
      <c r="D29" s="118">
        <v>5.2868094105207507E-2</v>
      </c>
      <c r="E29" s="138">
        <v>2</v>
      </c>
      <c r="F29" s="138">
        <v>0</v>
      </c>
      <c r="G29" s="138">
        <v>0</v>
      </c>
    </row>
    <row r="30" spans="2:7" ht="36">
      <c r="B30" s="202" t="s">
        <v>307</v>
      </c>
      <c r="C30" s="200">
        <v>36</v>
      </c>
      <c r="D30" s="118">
        <v>0.95162569389373508</v>
      </c>
      <c r="E30" s="138">
        <v>36</v>
      </c>
      <c r="F30" s="138">
        <v>0</v>
      </c>
      <c r="G30" s="138">
        <v>0</v>
      </c>
    </row>
    <row r="31" spans="2:7" ht="24">
      <c r="B31" s="202" t="s">
        <v>308</v>
      </c>
      <c r="C31" s="200">
        <v>2</v>
      </c>
      <c r="D31" s="118">
        <v>5.2868094105207507E-2</v>
      </c>
      <c r="E31" s="138">
        <v>2</v>
      </c>
      <c r="F31" s="138">
        <v>0</v>
      </c>
      <c r="G31" s="138">
        <v>0</v>
      </c>
    </row>
    <row r="32" spans="2:7" ht="24">
      <c r="B32" s="202" t="s">
        <v>507</v>
      </c>
      <c r="C32" s="200">
        <v>1</v>
      </c>
      <c r="D32" s="118">
        <v>2.6434047052603753E-2</v>
      </c>
      <c r="E32" s="138">
        <v>1</v>
      </c>
      <c r="F32" s="138">
        <v>0</v>
      </c>
      <c r="G32" s="138">
        <v>0</v>
      </c>
    </row>
    <row r="33" spans="2:7" ht="24">
      <c r="B33" s="202" t="s">
        <v>309</v>
      </c>
      <c r="C33" s="200">
        <v>17</v>
      </c>
      <c r="D33" s="118">
        <v>0.44937879989426377</v>
      </c>
      <c r="E33" s="138">
        <v>17</v>
      </c>
      <c r="F33" s="138">
        <v>0</v>
      </c>
      <c r="G33" s="138">
        <v>0</v>
      </c>
    </row>
    <row r="34" spans="2:7" ht="36">
      <c r="B34" s="202" t="s">
        <v>596</v>
      </c>
      <c r="C34" s="200">
        <v>2</v>
      </c>
      <c r="D34" s="118">
        <v>5.2868094105207507E-2</v>
      </c>
      <c r="E34" s="138">
        <v>2</v>
      </c>
      <c r="F34" s="138">
        <v>0</v>
      </c>
      <c r="G34" s="138">
        <v>0</v>
      </c>
    </row>
    <row r="35" spans="2:7" ht="24">
      <c r="B35" s="202" t="s">
        <v>310</v>
      </c>
      <c r="C35" s="200">
        <v>11</v>
      </c>
      <c r="D35" s="118">
        <v>0.29077451757864131</v>
      </c>
      <c r="E35" s="138">
        <v>11</v>
      </c>
      <c r="F35" s="138">
        <v>0</v>
      </c>
      <c r="G35" s="138">
        <v>0</v>
      </c>
    </row>
    <row r="36" spans="2:7" ht="36">
      <c r="B36" s="202" t="s">
        <v>311</v>
      </c>
      <c r="C36" s="200">
        <v>18</v>
      </c>
      <c r="D36" s="118">
        <v>0.47581284694686754</v>
      </c>
      <c r="E36" s="138">
        <v>18</v>
      </c>
      <c r="F36" s="138">
        <v>0</v>
      </c>
      <c r="G36" s="138">
        <v>0</v>
      </c>
    </row>
    <row r="37" spans="2:7" ht="24">
      <c r="B37" s="202" t="s">
        <v>312</v>
      </c>
      <c r="C37" s="200">
        <v>4</v>
      </c>
      <c r="D37" s="118">
        <v>0.10573618821041501</v>
      </c>
      <c r="E37" s="138">
        <v>4</v>
      </c>
      <c r="F37" s="138">
        <v>0</v>
      </c>
      <c r="G37" s="138">
        <v>0</v>
      </c>
    </row>
    <row r="38" spans="2:7" ht="36">
      <c r="B38" s="202" t="s">
        <v>313</v>
      </c>
      <c r="C38" s="200">
        <v>17</v>
      </c>
      <c r="D38" s="118">
        <v>0.44937879989426377</v>
      </c>
      <c r="E38" s="138">
        <v>17</v>
      </c>
      <c r="F38" s="138">
        <v>0</v>
      </c>
      <c r="G38" s="138">
        <v>0</v>
      </c>
    </row>
    <row r="39" spans="2:7" ht="24">
      <c r="B39" s="202" t="s">
        <v>314</v>
      </c>
      <c r="C39" s="200">
        <v>1</v>
      </c>
      <c r="D39" s="118">
        <v>2.6434047052603753E-2</v>
      </c>
      <c r="E39" s="138">
        <v>1</v>
      </c>
      <c r="F39" s="138">
        <v>0</v>
      </c>
      <c r="G39" s="138">
        <v>0</v>
      </c>
    </row>
    <row r="40" spans="2:7" ht="24">
      <c r="B40" s="202" t="s">
        <v>597</v>
      </c>
      <c r="C40" s="200">
        <v>1</v>
      </c>
      <c r="D40" s="118">
        <v>2.6434047052603753E-2</v>
      </c>
      <c r="E40" s="138">
        <v>1</v>
      </c>
      <c r="F40" s="138">
        <v>0</v>
      </c>
      <c r="G40" s="138">
        <v>0</v>
      </c>
    </row>
    <row r="41" spans="2:7" ht="48">
      <c r="B41" s="202" t="s">
        <v>315</v>
      </c>
      <c r="C41" s="200">
        <v>1</v>
      </c>
      <c r="D41" s="118">
        <v>2.6434047052603753E-2</v>
      </c>
      <c r="E41" s="138">
        <v>1</v>
      </c>
      <c r="F41" s="138">
        <v>0</v>
      </c>
      <c r="G41" s="138">
        <v>0</v>
      </c>
    </row>
    <row r="42" spans="2:7" ht="36.75" customHeight="1">
      <c r="B42" s="202" t="s">
        <v>598</v>
      </c>
      <c r="C42" s="200">
        <v>1</v>
      </c>
      <c r="D42" s="118">
        <v>2.6434047052603753E-2</v>
      </c>
      <c r="E42" s="138">
        <v>1</v>
      </c>
      <c r="F42" s="138">
        <v>0</v>
      </c>
      <c r="G42" s="138">
        <v>0</v>
      </c>
    </row>
    <row r="43" spans="2:7" ht="24">
      <c r="B43" s="202" t="s">
        <v>316</v>
      </c>
      <c r="C43" s="200">
        <v>3</v>
      </c>
      <c r="D43" s="118">
        <v>7.9302141157811257E-2</v>
      </c>
      <c r="E43" s="138">
        <v>3</v>
      </c>
      <c r="F43" s="138">
        <v>0</v>
      </c>
      <c r="G43" s="138">
        <v>0</v>
      </c>
    </row>
    <row r="44" spans="2:7" ht="48">
      <c r="B44" s="202" t="s">
        <v>317</v>
      </c>
      <c r="C44" s="200">
        <v>3</v>
      </c>
      <c r="D44" s="118">
        <v>7.9302141157811257E-2</v>
      </c>
      <c r="E44" s="138">
        <v>3</v>
      </c>
      <c r="F44" s="138">
        <v>0</v>
      </c>
      <c r="G44" s="138">
        <v>0</v>
      </c>
    </row>
    <row r="45" spans="2:7" ht="36">
      <c r="B45" s="202" t="s">
        <v>508</v>
      </c>
      <c r="C45" s="200">
        <v>2</v>
      </c>
      <c r="D45" s="118">
        <v>5.2868094105207507E-2</v>
      </c>
      <c r="E45" s="138">
        <v>2</v>
      </c>
      <c r="F45" s="138">
        <v>0</v>
      </c>
      <c r="G45" s="138">
        <v>0</v>
      </c>
    </row>
    <row r="46" spans="2:7" ht="48">
      <c r="B46" s="202" t="s">
        <v>318</v>
      </c>
      <c r="C46" s="200">
        <v>7</v>
      </c>
      <c r="D46" s="118">
        <v>0.18503832936822626</v>
      </c>
      <c r="E46" s="138">
        <v>7</v>
      </c>
      <c r="F46" s="138">
        <v>0</v>
      </c>
      <c r="G46" s="138">
        <v>0</v>
      </c>
    </row>
    <row r="47" spans="2:7" ht="36">
      <c r="B47" s="202" t="s">
        <v>599</v>
      </c>
      <c r="C47" s="200">
        <v>1</v>
      </c>
      <c r="D47" s="118">
        <v>2.6434047052603753E-2</v>
      </c>
      <c r="E47" s="138">
        <v>1</v>
      </c>
      <c r="F47" s="138">
        <v>0</v>
      </c>
      <c r="G47" s="138">
        <v>0</v>
      </c>
    </row>
    <row r="48" spans="2:7" ht="36">
      <c r="B48" s="202" t="s">
        <v>600</v>
      </c>
      <c r="C48" s="200">
        <v>1</v>
      </c>
      <c r="D48" s="118">
        <v>2.6434047052603753E-2</v>
      </c>
      <c r="E48" s="138">
        <v>1</v>
      </c>
      <c r="F48" s="138">
        <v>0</v>
      </c>
      <c r="G48" s="138">
        <v>0</v>
      </c>
    </row>
    <row r="49" spans="2:7" ht="36">
      <c r="B49" s="202" t="s">
        <v>509</v>
      </c>
      <c r="C49" s="200">
        <v>1</v>
      </c>
      <c r="D49" s="118">
        <v>2.6434047052603753E-2</v>
      </c>
      <c r="E49" s="138">
        <v>1</v>
      </c>
      <c r="F49" s="138">
        <v>0</v>
      </c>
      <c r="G49" s="138">
        <v>0</v>
      </c>
    </row>
    <row r="50" spans="2:7" ht="36">
      <c r="B50" s="202" t="s">
        <v>601</v>
      </c>
      <c r="C50" s="200">
        <v>1</v>
      </c>
      <c r="D50" s="118">
        <v>2.6434047052603753E-2</v>
      </c>
      <c r="E50" s="138">
        <v>1</v>
      </c>
      <c r="F50" s="138">
        <v>0</v>
      </c>
      <c r="G50" s="138">
        <v>0</v>
      </c>
    </row>
    <row r="51" spans="2:7" ht="48">
      <c r="B51" s="202" t="s">
        <v>510</v>
      </c>
      <c r="C51" s="200">
        <v>4</v>
      </c>
      <c r="D51" s="118">
        <v>0.10573618821041501</v>
      </c>
      <c r="E51" s="138">
        <v>4</v>
      </c>
      <c r="F51" s="138">
        <v>0</v>
      </c>
      <c r="G51" s="138">
        <v>0</v>
      </c>
    </row>
    <row r="52" spans="2:7" ht="36">
      <c r="B52" s="202" t="s">
        <v>319</v>
      </c>
      <c r="C52" s="200">
        <v>3</v>
      </c>
      <c r="D52" s="118">
        <v>7.9302141157811257E-2</v>
      </c>
      <c r="E52" s="138">
        <v>3</v>
      </c>
      <c r="F52" s="138">
        <v>0</v>
      </c>
      <c r="G52" s="138">
        <v>0</v>
      </c>
    </row>
    <row r="53" spans="2:7" ht="48">
      <c r="B53" s="202" t="s">
        <v>602</v>
      </c>
      <c r="C53" s="200">
        <v>1</v>
      </c>
      <c r="D53" s="118">
        <v>2.6434047052603753E-2</v>
      </c>
      <c r="E53" s="138">
        <v>1</v>
      </c>
      <c r="F53" s="138">
        <v>0</v>
      </c>
      <c r="G53" s="138">
        <v>0</v>
      </c>
    </row>
    <row r="54" spans="2:7" ht="48">
      <c r="B54" s="202" t="s">
        <v>320</v>
      </c>
      <c r="C54" s="200">
        <v>2</v>
      </c>
      <c r="D54" s="118">
        <v>5.2868094105207507E-2</v>
      </c>
      <c r="E54" s="138">
        <v>2</v>
      </c>
      <c r="F54" s="138">
        <v>0</v>
      </c>
      <c r="G54" s="138">
        <v>0</v>
      </c>
    </row>
    <row r="55" spans="2:7" ht="48">
      <c r="B55" s="202" t="s">
        <v>321</v>
      </c>
      <c r="C55" s="200">
        <v>3</v>
      </c>
      <c r="D55" s="118">
        <v>7.9302141157811257E-2</v>
      </c>
      <c r="E55" s="138">
        <v>2</v>
      </c>
      <c r="F55" s="138">
        <v>1</v>
      </c>
      <c r="G55" s="138">
        <v>0</v>
      </c>
    </row>
    <row r="56" spans="2:7" ht="24">
      <c r="B56" s="202" t="s">
        <v>322</v>
      </c>
      <c r="C56" s="200">
        <v>105</v>
      </c>
      <c r="D56" s="118">
        <v>2.775574940523394</v>
      </c>
      <c r="E56" s="138">
        <v>104</v>
      </c>
      <c r="F56" s="138">
        <v>1</v>
      </c>
      <c r="G56" s="138">
        <v>0</v>
      </c>
    </row>
    <row r="57" spans="2:7" ht="24">
      <c r="B57" s="202" t="s">
        <v>323</v>
      </c>
      <c r="C57" s="200">
        <v>1</v>
      </c>
      <c r="D57" s="118">
        <v>2.6434047052603753E-2</v>
      </c>
      <c r="E57" s="138">
        <v>1</v>
      </c>
      <c r="F57" s="138">
        <v>0</v>
      </c>
      <c r="G57" s="138">
        <v>0</v>
      </c>
    </row>
    <row r="58" spans="2:7" ht="36">
      <c r="B58" s="202" t="s">
        <v>324</v>
      </c>
      <c r="C58" s="200">
        <v>6</v>
      </c>
      <c r="D58" s="118">
        <v>0.15860428231562251</v>
      </c>
      <c r="E58" s="138">
        <v>6</v>
      </c>
      <c r="F58" s="138">
        <v>0</v>
      </c>
      <c r="G58" s="138">
        <v>0</v>
      </c>
    </row>
    <row r="59" spans="2:7" ht="36">
      <c r="B59" s="202" t="s">
        <v>325</v>
      </c>
      <c r="C59" s="200">
        <v>2</v>
      </c>
      <c r="D59" s="118">
        <v>5.2868094105207507E-2</v>
      </c>
      <c r="E59" s="138">
        <v>2</v>
      </c>
      <c r="F59" s="138">
        <v>0</v>
      </c>
      <c r="G59" s="138">
        <v>0</v>
      </c>
    </row>
    <row r="60" spans="2:7" ht="36">
      <c r="B60" s="202" t="s">
        <v>603</v>
      </c>
      <c r="C60" s="200">
        <v>1</v>
      </c>
      <c r="D60" s="118">
        <v>2.6434047052603753E-2</v>
      </c>
      <c r="E60" s="138">
        <v>1</v>
      </c>
      <c r="F60" s="138">
        <v>0</v>
      </c>
      <c r="G60" s="138">
        <v>0</v>
      </c>
    </row>
    <row r="61" spans="2:7" ht="36">
      <c r="B61" s="202" t="s">
        <v>604</v>
      </c>
      <c r="C61" s="200">
        <v>1</v>
      </c>
      <c r="D61" s="118">
        <v>2.6434047052603753E-2</v>
      </c>
      <c r="E61" s="138">
        <v>1</v>
      </c>
      <c r="F61" s="138">
        <v>0</v>
      </c>
      <c r="G61" s="138">
        <v>0</v>
      </c>
    </row>
    <row r="62" spans="2:7" ht="36">
      <c r="B62" s="202" t="s">
        <v>605</v>
      </c>
      <c r="C62" s="200">
        <v>1</v>
      </c>
      <c r="D62" s="118">
        <v>2.6434047052603753E-2</v>
      </c>
      <c r="E62" s="138">
        <v>1</v>
      </c>
      <c r="F62" s="138">
        <v>0</v>
      </c>
      <c r="G62" s="138">
        <v>0</v>
      </c>
    </row>
    <row r="63" spans="2:7" ht="36">
      <c r="B63" s="202" t="s">
        <v>326</v>
      </c>
      <c r="C63" s="200">
        <v>1</v>
      </c>
      <c r="D63" s="118">
        <v>2.6434047052603753E-2</v>
      </c>
      <c r="E63" s="138">
        <v>1</v>
      </c>
      <c r="F63" s="138">
        <v>0</v>
      </c>
      <c r="G63" s="138">
        <v>0</v>
      </c>
    </row>
    <row r="64" spans="2:7" ht="24">
      <c r="B64" s="202" t="s">
        <v>327</v>
      </c>
      <c r="C64" s="200">
        <v>21</v>
      </c>
      <c r="D64" s="118">
        <v>0.55511498810467885</v>
      </c>
      <c r="E64" s="138">
        <v>21</v>
      </c>
      <c r="F64" s="138">
        <v>0</v>
      </c>
      <c r="G64" s="138">
        <v>0</v>
      </c>
    </row>
    <row r="65" spans="2:7" ht="24">
      <c r="B65" s="202" t="s">
        <v>328</v>
      </c>
      <c r="C65" s="200">
        <v>3</v>
      </c>
      <c r="D65" s="118">
        <v>7.9302141157811257E-2</v>
      </c>
      <c r="E65" s="138">
        <v>3</v>
      </c>
      <c r="F65" s="138">
        <v>0</v>
      </c>
      <c r="G65" s="138">
        <v>0</v>
      </c>
    </row>
    <row r="66" spans="2:7" ht="36">
      <c r="B66" s="202" t="s">
        <v>329</v>
      </c>
      <c r="C66" s="200">
        <v>2</v>
      </c>
      <c r="D66" s="118">
        <v>5.2868094105207507E-2</v>
      </c>
      <c r="E66" s="138">
        <v>1</v>
      </c>
      <c r="F66" s="138">
        <v>1</v>
      </c>
      <c r="G66" s="138">
        <v>0</v>
      </c>
    </row>
    <row r="67" spans="2:7" ht="36">
      <c r="B67" s="202" t="s">
        <v>330</v>
      </c>
      <c r="C67" s="200">
        <v>6</v>
      </c>
      <c r="D67" s="118">
        <v>0.15860428231562251</v>
      </c>
      <c r="E67" s="138">
        <v>6</v>
      </c>
      <c r="F67" s="138">
        <v>0</v>
      </c>
      <c r="G67" s="138">
        <v>0</v>
      </c>
    </row>
    <row r="68" spans="2:7" ht="35.25" customHeight="1">
      <c r="B68" s="202" t="s">
        <v>331</v>
      </c>
      <c r="C68" s="200">
        <v>26</v>
      </c>
      <c r="D68" s="118">
        <v>0.6872852233676976</v>
      </c>
      <c r="E68" s="138">
        <v>26</v>
      </c>
      <c r="F68" s="138">
        <v>0</v>
      </c>
      <c r="G68" s="138">
        <v>0</v>
      </c>
    </row>
    <row r="69" spans="2:7" ht="36">
      <c r="B69" s="202" t="s">
        <v>332</v>
      </c>
      <c r="C69" s="200">
        <v>7</v>
      </c>
      <c r="D69" s="118">
        <v>0.18503832936822626</v>
      </c>
      <c r="E69" s="138">
        <v>7</v>
      </c>
      <c r="F69" s="138">
        <v>0</v>
      </c>
      <c r="G69" s="138">
        <v>0</v>
      </c>
    </row>
    <row r="70" spans="2:7" ht="36">
      <c r="B70" s="202" t="s">
        <v>511</v>
      </c>
      <c r="C70" s="200">
        <v>2</v>
      </c>
      <c r="D70" s="118">
        <v>5.2868094105207507E-2</v>
      </c>
      <c r="E70" s="138">
        <v>2</v>
      </c>
      <c r="F70" s="138">
        <v>0</v>
      </c>
      <c r="G70" s="138">
        <v>0</v>
      </c>
    </row>
    <row r="71" spans="2:7" ht="48">
      <c r="B71" s="202" t="s">
        <v>333</v>
      </c>
      <c r="C71" s="200">
        <v>125</v>
      </c>
      <c r="D71" s="118">
        <v>3.3042558815754695</v>
      </c>
      <c r="E71" s="138">
        <v>124</v>
      </c>
      <c r="F71" s="138">
        <v>1</v>
      </c>
      <c r="G71" s="138">
        <v>0</v>
      </c>
    </row>
    <row r="72" spans="2:7" ht="48">
      <c r="B72" s="202" t="s">
        <v>334</v>
      </c>
      <c r="C72" s="200">
        <v>5</v>
      </c>
      <c r="D72" s="118">
        <v>0.13217023526301877</v>
      </c>
      <c r="E72" s="138">
        <v>5</v>
      </c>
      <c r="F72" s="138">
        <v>0</v>
      </c>
      <c r="G72" s="138">
        <v>0</v>
      </c>
    </row>
    <row r="73" spans="2:7" ht="36">
      <c r="B73" s="202" t="s">
        <v>335</v>
      </c>
      <c r="C73" s="200">
        <v>3</v>
      </c>
      <c r="D73" s="118">
        <v>7.9302141157811257E-2</v>
      </c>
      <c r="E73" s="138">
        <v>3</v>
      </c>
      <c r="F73" s="138">
        <v>0</v>
      </c>
      <c r="G73" s="138">
        <v>0</v>
      </c>
    </row>
    <row r="74" spans="2:7" ht="24">
      <c r="B74" s="202" t="s">
        <v>336</v>
      </c>
      <c r="C74" s="200">
        <v>32</v>
      </c>
      <c r="D74" s="118">
        <v>0.84588950568332011</v>
      </c>
      <c r="E74" s="138">
        <v>32</v>
      </c>
      <c r="F74" s="138">
        <v>0</v>
      </c>
      <c r="G74" s="138">
        <v>0</v>
      </c>
    </row>
    <row r="75" spans="2:7" ht="36">
      <c r="B75" s="202" t="s">
        <v>337</v>
      </c>
      <c r="C75" s="200">
        <v>96</v>
      </c>
      <c r="D75" s="118">
        <v>2.5376685170499602</v>
      </c>
      <c r="E75" s="138">
        <v>94</v>
      </c>
      <c r="F75" s="138">
        <v>2</v>
      </c>
      <c r="G75" s="138">
        <v>0</v>
      </c>
    </row>
    <row r="76" spans="2:7" ht="36">
      <c r="B76" s="202" t="s">
        <v>338</v>
      </c>
      <c r="C76" s="200">
        <v>179</v>
      </c>
      <c r="D76" s="118">
        <v>4.731694422416072</v>
      </c>
      <c r="E76" s="138">
        <v>179</v>
      </c>
      <c r="F76" s="138">
        <v>0</v>
      </c>
      <c r="G76" s="138">
        <v>0</v>
      </c>
    </row>
    <row r="77" spans="2:7" ht="36">
      <c r="B77" s="202" t="s">
        <v>339</v>
      </c>
      <c r="C77" s="200">
        <v>32</v>
      </c>
      <c r="D77" s="118">
        <v>0.84588950568332011</v>
      </c>
      <c r="E77" s="138">
        <v>32</v>
      </c>
      <c r="F77" s="138">
        <v>0</v>
      </c>
      <c r="G77" s="138">
        <v>0</v>
      </c>
    </row>
    <row r="78" spans="2:7" ht="36">
      <c r="B78" s="202" t="s">
        <v>340</v>
      </c>
      <c r="C78" s="200">
        <v>26</v>
      </c>
      <c r="D78" s="118">
        <v>0.6872852233676976</v>
      </c>
      <c r="E78" s="138">
        <v>26</v>
      </c>
      <c r="F78" s="138">
        <v>0</v>
      </c>
      <c r="G78" s="138">
        <v>0</v>
      </c>
    </row>
    <row r="79" spans="2:7" ht="24">
      <c r="B79" s="202" t="s">
        <v>341</v>
      </c>
      <c r="C79" s="200">
        <v>37</v>
      </c>
      <c r="D79" s="118">
        <v>0.97805974094633885</v>
      </c>
      <c r="E79" s="138">
        <v>34</v>
      </c>
      <c r="F79" s="138">
        <v>2</v>
      </c>
      <c r="G79" s="138">
        <v>1</v>
      </c>
    </row>
    <row r="80" spans="2:7" ht="24">
      <c r="B80" s="202" t="s">
        <v>342</v>
      </c>
      <c r="C80" s="200">
        <v>4</v>
      </c>
      <c r="D80" s="118">
        <v>0.10573618821041501</v>
      </c>
      <c r="E80" s="138">
        <v>4</v>
      </c>
      <c r="F80" s="138">
        <v>0</v>
      </c>
      <c r="G80" s="138">
        <v>0</v>
      </c>
    </row>
    <row r="81" spans="1:7" ht="24">
      <c r="B81" s="202" t="s">
        <v>343</v>
      </c>
      <c r="C81" s="200">
        <v>4</v>
      </c>
      <c r="D81" s="118">
        <v>0.10573618821041501</v>
      </c>
      <c r="E81" s="138">
        <v>3</v>
      </c>
      <c r="F81" s="138">
        <v>1</v>
      </c>
      <c r="G81" s="138">
        <v>0</v>
      </c>
    </row>
    <row r="82" spans="1:7">
      <c r="B82" s="202" t="s">
        <v>606</v>
      </c>
      <c r="C82" s="200">
        <v>1</v>
      </c>
      <c r="D82" s="118">
        <v>2.6434047052603753E-2</v>
      </c>
      <c r="E82" s="138">
        <v>1</v>
      </c>
      <c r="F82" s="138">
        <v>0</v>
      </c>
      <c r="G82" s="138">
        <v>0</v>
      </c>
    </row>
    <row r="83" spans="1:7">
      <c r="B83" s="202" t="s">
        <v>344</v>
      </c>
      <c r="C83" s="200">
        <v>10</v>
      </c>
      <c r="D83" s="118">
        <v>0.26434047052603754</v>
      </c>
      <c r="E83" s="138">
        <v>10</v>
      </c>
      <c r="F83" s="138">
        <v>0</v>
      </c>
      <c r="G83" s="138">
        <v>0</v>
      </c>
    </row>
    <row r="84" spans="1:7" ht="24">
      <c r="B84" s="202" t="s">
        <v>512</v>
      </c>
      <c r="C84" s="200">
        <v>2</v>
      </c>
      <c r="D84" s="118">
        <v>5.2868094105207507E-2</v>
      </c>
      <c r="E84" s="138">
        <v>2</v>
      </c>
      <c r="F84" s="138">
        <v>0</v>
      </c>
      <c r="G84" s="138">
        <v>0</v>
      </c>
    </row>
    <row r="85" spans="1:7" ht="36">
      <c r="B85" s="202" t="s">
        <v>345</v>
      </c>
      <c r="C85" s="200">
        <v>10</v>
      </c>
      <c r="D85" s="118">
        <v>0.26434047052603754</v>
      </c>
      <c r="E85" s="138">
        <v>10</v>
      </c>
      <c r="F85" s="138">
        <v>0</v>
      </c>
      <c r="G85" s="138">
        <v>0</v>
      </c>
    </row>
    <row r="86" spans="1:7" ht="24">
      <c r="B86" s="202" t="s">
        <v>346</v>
      </c>
      <c r="C86" s="200">
        <v>29</v>
      </c>
      <c r="D86" s="118">
        <v>0.7665873645255088</v>
      </c>
      <c r="E86" s="138">
        <v>29</v>
      </c>
      <c r="F86" s="138">
        <v>0</v>
      </c>
      <c r="G86" s="138">
        <v>0</v>
      </c>
    </row>
    <row r="87" spans="1:7" ht="48">
      <c r="B87" s="202" t="s">
        <v>347</v>
      </c>
      <c r="C87" s="200">
        <v>29</v>
      </c>
      <c r="D87" s="118">
        <v>0.7665873645255088</v>
      </c>
      <c r="E87" s="138">
        <v>29</v>
      </c>
      <c r="F87" s="138">
        <v>0</v>
      </c>
      <c r="G87" s="138">
        <v>0</v>
      </c>
    </row>
    <row r="88" spans="1:7" ht="24">
      <c r="B88" s="202" t="s">
        <v>348</v>
      </c>
      <c r="C88" s="200">
        <v>7</v>
      </c>
      <c r="D88" s="118">
        <v>0.18503832936822626</v>
      </c>
      <c r="E88" s="138">
        <v>7</v>
      </c>
      <c r="F88" s="138">
        <v>0</v>
      </c>
      <c r="G88" s="138">
        <v>0</v>
      </c>
    </row>
    <row r="89" spans="1:7" ht="36">
      <c r="B89" s="202" t="s">
        <v>349</v>
      </c>
      <c r="C89" s="200">
        <v>28</v>
      </c>
      <c r="D89" s="118">
        <v>0.74015331747290503</v>
      </c>
      <c r="E89" s="138">
        <v>28</v>
      </c>
      <c r="F89" s="138">
        <v>0</v>
      </c>
      <c r="G89" s="138">
        <v>0</v>
      </c>
    </row>
    <row r="90" spans="1:7" ht="24">
      <c r="B90" s="202" t="s">
        <v>350</v>
      </c>
      <c r="C90" s="200">
        <v>105</v>
      </c>
      <c r="D90" s="118">
        <v>2.775574940523394</v>
      </c>
      <c r="E90" s="138">
        <v>104</v>
      </c>
      <c r="F90" s="138">
        <v>0</v>
      </c>
      <c r="G90" s="138">
        <v>1</v>
      </c>
    </row>
    <row r="91" spans="1:7" ht="36">
      <c r="B91" s="202" t="s">
        <v>351</v>
      </c>
      <c r="C91" s="200">
        <v>26</v>
      </c>
      <c r="D91" s="118">
        <v>0.6872852233676976</v>
      </c>
      <c r="E91" s="138">
        <v>26</v>
      </c>
      <c r="F91" s="138">
        <v>0</v>
      </c>
      <c r="G91" s="138">
        <v>0</v>
      </c>
    </row>
    <row r="92" spans="1:7" ht="36">
      <c r="B92" s="202" t="s">
        <v>352</v>
      </c>
      <c r="C92" s="200">
        <v>163</v>
      </c>
      <c r="D92" s="118">
        <v>4.3087496695744116</v>
      </c>
      <c r="E92" s="138">
        <v>163</v>
      </c>
      <c r="F92" s="138">
        <v>0</v>
      </c>
      <c r="G92" s="138">
        <v>0</v>
      </c>
    </row>
    <row r="93" spans="1:7" ht="24">
      <c r="B93" s="202" t="s">
        <v>353</v>
      </c>
      <c r="C93" s="200">
        <v>10</v>
      </c>
      <c r="D93" s="118">
        <v>0.26434047052603754</v>
      </c>
      <c r="E93" s="138">
        <v>10</v>
      </c>
      <c r="F93" s="138">
        <v>0</v>
      </c>
      <c r="G93" s="138">
        <v>0</v>
      </c>
    </row>
    <row r="94" spans="1:7" ht="24">
      <c r="B94" s="202" t="s">
        <v>354</v>
      </c>
      <c r="C94" s="200">
        <v>8</v>
      </c>
      <c r="D94" s="118">
        <v>0.21147237642083003</v>
      </c>
      <c r="E94" s="138">
        <v>8</v>
      </c>
      <c r="F94" s="138">
        <v>0</v>
      </c>
      <c r="G94" s="138">
        <v>0</v>
      </c>
    </row>
    <row r="95" spans="1:7">
      <c r="A95" s="189"/>
      <c r="B95" s="202" t="s">
        <v>355</v>
      </c>
      <c r="C95" s="200">
        <v>487</v>
      </c>
      <c r="D95" s="118">
        <v>12.873380914618027</v>
      </c>
      <c r="E95" s="138">
        <v>487</v>
      </c>
      <c r="F95" s="138">
        <v>0</v>
      </c>
      <c r="G95" s="138">
        <v>0</v>
      </c>
    </row>
    <row r="96" spans="1:7" ht="36">
      <c r="A96" s="189"/>
      <c r="B96" s="202" t="s">
        <v>356</v>
      </c>
      <c r="C96" s="200">
        <v>34</v>
      </c>
      <c r="D96" s="118">
        <v>0.89875759978852754</v>
      </c>
      <c r="E96" s="138">
        <v>34</v>
      </c>
      <c r="F96" s="138">
        <v>0</v>
      </c>
      <c r="G96" s="138">
        <v>0</v>
      </c>
    </row>
    <row r="97" spans="1:8" ht="24">
      <c r="A97" s="189"/>
      <c r="B97" s="202" t="s">
        <v>357</v>
      </c>
      <c r="C97" s="200">
        <v>1</v>
      </c>
      <c r="D97" s="118">
        <v>2.6434047052603753E-2</v>
      </c>
      <c r="E97" s="138">
        <v>1</v>
      </c>
      <c r="F97" s="138">
        <v>0</v>
      </c>
      <c r="G97" s="138">
        <v>0</v>
      </c>
    </row>
    <row r="98" spans="1:8" ht="24">
      <c r="A98" s="189"/>
      <c r="B98" s="202" t="s">
        <v>358</v>
      </c>
      <c r="C98" s="200">
        <v>3</v>
      </c>
      <c r="D98" s="118">
        <v>7.9302141157811257E-2</v>
      </c>
      <c r="E98" s="138">
        <v>3</v>
      </c>
      <c r="F98" s="138">
        <v>0</v>
      </c>
      <c r="G98" s="138">
        <v>0</v>
      </c>
    </row>
    <row r="99" spans="1:8" ht="24">
      <c r="A99" s="199"/>
      <c r="B99" s="202" t="s">
        <v>607</v>
      </c>
      <c r="C99" s="200">
        <v>1</v>
      </c>
      <c r="D99" s="118">
        <v>2.6434047052603753E-2</v>
      </c>
      <c r="E99" s="138">
        <v>1</v>
      </c>
      <c r="F99" s="138">
        <v>0</v>
      </c>
      <c r="G99" s="138">
        <v>0</v>
      </c>
    </row>
    <row r="100" spans="1:8" ht="24">
      <c r="B100" s="202" t="s">
        <v>608</v>
      </c>
      <c r="C100" s="200">
        <v>1</v>
      </c>
      <c r="D100" s="118">
        <v>2.6434047052603753E-2</v>
      </c>
      <c r="E100" s="138">
        <v>1</v>
      </c>
      <c r="F100" s="138">
        <v>0</v>
      </c>
      <c r="G100" s="138">
        <v>0</v>
      </c>
    </row>
    <row r="101" spans="1:8">
      <c r="B101" s="202" t="s">
        <v>609</v>
      </c>
      <c r="C101" s="200">
        <v>2</v>
      </c>
      <c r="D101" s="118">
        <v>5.2868094105207507E-2</v>
      </c>
      <c r="E101" s="138">
        <v>2</v>
      </c>
      <c r="F101" s="138">
        <v>0</v>
      </c>
      <c r="G101" s="138">
        <v>0</v>
      </c>
    </row>
    <row r="102" spans="1:8" ht="24">
      <c r="B102" s="202" t="s">
        <v>359</v>
      </c>
      <c r="C102" s="200">
        <v>2</v>
      </c>
      <c r="D102" s="118">
        <v>5.2868094105207507E-2</v>
      </c>
      <c r="E102" s="138">
        <v>2</v>
      </c>
      <c r="F102" s="138">
        <v>0</v>
      </c>
      <c r="G102" s="138">
        <v>0</v>
      </c>
    </row>
    <row r="103" spans="1:8" ht="36">
      <c r="B103" s="202" t="s">
        <v>513</v>
      </c>
      <c r="C103" s="200">
        <v>1</v>
      </c>
      <c r="D103" s="118">
        <v>2.6434047052603753E-2</v>
      </c>
      <c r="E103" s="138">
        <v>1</v>
      </c>
      <c r="F103" s="138">
        <v>0</v>
      </c>
      <c r="G103" s="138">
        <v>0</v>
      </c>
    </row>
    <row r="104" spans="1:8" ht="24">
      <c r="B104" s="202" t="s">
        <v>610</v>
      </c>
      <c r="C104" s="200">
        <v>1</v>
      </c>
      <c r="D104" s="118">
        <v>2.6434047052603753E-2</v>
      </c>
      <c r="E104" s="51">
        <v>1</v>
      </c>
      <c r="F104" s="51">
        <v>0</v>
      </c>
      <c r="G104" s="51">
        <v>0</v>
      </c>
    </row>
    <row r="105" spans="1:8">
      <c r="B105" s="202" t="s">
        <v>514</v>
      </c>
      <c r="C105" s="200">
        <v>2</v>
      </c>
      <c r="D105" s="118">
        <v>5.2868094105207507E-2</v>
      </c>
      <c r="E105" s="51">
        <v>2</v>
      </c>
      <c r="F105" s="51">
        <v>0</v>
      </c>
      <c r="G105" s="51">
        <v>0</v>
      </c>
    </row>
    <row r="106" spans="1:8">
      <c r="B106" s="202" t="s">
        <v>360</v>
      </c>
      <c r="C106" s="200">
        <v>6</v>
      </c>
      <c r="D106" s="118">
        <v>0.15860428231562251</v>
      </c>
      <c r="E106" s="51">
        <v>6</v>
      </c>
      <c r="F106" s="51">
        <v>0</v>
      </c>
      <c r="G106" s="51">
        <v>0</v>
      </c>
    </row>
    <row r="107" spans="1:8" ht="24">
      <c r="B107" s="202" t="s">
        <v>611</v>
      </c>
      <c r="C107" s="200">
        <v>3</v>
      </c>
      <c r="D107" s="118">
        <v>7.9302141157811257E-2</v>
      </c>
      <c r="E107" s="51">
        <v>3</v>
      </c>
      <c r="F107" s="51">
        <v>0</v>
      </c>
      <c r="G107" s="51">
        <v>0</v>
      </c>
    </row>
    <row r="108" spans="1:8" ht="15" customHeight="1">
      <c r="B108" s="202" t="s">
        <v>612</v>
      </c>
      <c r="C108" s="200">
        <v>1</v>
      </c>
      <c r="D108" s="118">
        <v>2.6434047052603753E-2</v>
      </c>
      <c r="E108" s="51">
        <v>1</v>
      </c>
      <c r="F108" s="51">
        <v>0</v>
      </c>
      <c r="G108" s="51">
        <v>0</v>
      </c>
    </row>
    <row r="109" spans="1:8" ht="15" customHeight="1">
      <c r="B109" s="202" t="s">
        <v>361</v>
      </c>
      <c r="C109" s="200">
        <v>301</v>
      </c>
      <c r="D109" s="118">
        <v>7.9566481628337291</v>
      </c>
      <c r="E109" s="51">
        <v>301</v>
      </c>
      <c r="F109" s="51">
        <v>0</v>
      </c>
      <c r="G109" s="51">
        <v>0</v>
      </c>
      <c r="H109" s="197"/>
    </row>
    <row r="110" spans="1:8">
      <c r="B110" s="202" t="s">
        <v>613</v>
      </c>
      <c r="C110" s="200">
        <v>1</v>
      </c>
      <c r="D110" s="118">
        <v>2.6434047052603753E-2</v>
      </c>
      <c r="E110" s="51">
        <v>1</v>
      </c>
      <c r="F110" s="51">
        <v>0</v>
      </c>
      <c r="G110" s="51">
        <v>0</v>
      </c>
    </row>
    <row r="111" spans="1:8">
      <c r="B111" s="202" t="s">
        <v>362</v>
      </c>
      <c r="C111" s="200">
        <v>55</v>
      </c>
      <c r="D111" s="118">
        <v>1.4538725878932064</v>
      </c>
      <c r="E111" s="51">
        <v>55</v>
      </c>
      <c r="F111" s="51">
        <v>0</v>
      </c>
      <c r="G111" s="51">
        <v>0</v>
      </c>
    </row>
    <row r="112" spans="1:8">
      <c r="B112" s="202" t="s">
        <v>363</v>
      </c>
      <c r="C112" s="200">
        <v>11</v>
      </c>
      <c r="D112" s="118">
        <v>0.29077451757864131</v>
      </c>
      <c r="E112" s="51">
        <v>11</v>
      </c>
      <c r="F112" s="51">
        <v>0</v>
      </c>
      <c r="G112" s="51">
        <v>0</v>
      </c>
    </row>
    <row r="113" spans="2:7">
      <c r="B113" s="202" t="s">
        <v>364</v>
      </c>
      <c r="C113" s="200">
        <v>30</v>
      </c>
      <c r="D113" s="118">
        <v>0.79302141157811257</v>
      </c>
      <c r="E113" s="51">
        <v>30</v>
      </c>
      <c r="F113" s="51">
        <v>0</v>
      </c>
      <c r="G113" s="51">
        <v>0</v>
      </c>
    </row>
    <row r="114" spans="2:7" ht="24">
      <c r="B114" s="202" t="s">
        <v>614</v>
      </c>
      <c r="C114" s="200">
        <v>2</v>
      </c>
      <c r="D114" s="118">
        <v>5.2868094105207507E-2</v>
      </c>
      <c r="E114" s="51">
        <v>2</v>
      </c>
      <c r="F114" s="51">
        <v>0</v>
      </c>
      <c r="G114" s="51">
        <v>0</v>
      </c>
    </row>
    <row r="115" spans="2:7" ht="24">
      <c r="B115" s="202" t="s">
        <v>515</v>
      </c>
      <c r="C115" s="200">
        <v>1</v>
      </c>
      <c r="D115" s="118">
        <v>2.6434047052603753E-2</v>
      </c>
      <c r="E115" s="51">
        <v>1</v>
      </c>
      <c r="F115" s="51">
        <v>0</v>
      </c>
      <c r="G115" s="51">
        <v>0</v>
      </c>
    </row>
    <row r="116" spans="2:7" ht="36">
      <c r="B116" s="202" t="s">
        <v>615</v>
      </c>
      <c r="C116" s="200">
        <v>1</v>
      </c>
      <c r="D116" s="118">
        <v>2.6434047052603753E-2</v>
      </c>
      <c r="E116" s="51">
        <v>1</v>
      </c>
      <c r="F116" s="51">
        <v>0</v>
      </c>
      <c r="G116" s="51">
        <v>0</v>
      </c>
    </row>
    <row r="117" spans="2:7" ht="36">
      <c r="B117" s="202" t="s">
        <v>365</v>
      </c>
      <c r="C117" s="200">
        <v>3</v>
      </c>
      <c r="D117" s="118">
        <v>7.9302141157811257E-2</v>
      </c>
      <c r="E117" s="51">
        <v>3</v>
      </c>
      <c r="F117" s="51">
        <v>0</v>
      </c>
      <c r="G117" s="51">
        <v>0</v>
      </c>
    </row>
    <row r="118" spans="2:7" ht="36">
      <c r="B118" s="202" t="s">
        <v>366</v>
      </c>
      <c r="C118" s="200">
        <v>26</v>
      </c>
      <c r="D118" s="118">
        <v>0.6872852233676976</v>
      </c>
      <c r="E118" s="51">
        <v>26</v>
      </c>
      <c r="F118" s="51">
        <v>0</v>
      </c>
      <c r="G118" s="51">
        <v>0</v>
      </c>
    </row>
    <row r="119" spans="2:7" ht="36">
      <c r="B119" s="202" t="s">
        <v>616</v>
      </c>
      <c r="C119" s="200">
        <v>1</v>
      </c>
      <c r="D119" s="118">
        <v>2.6434047052603753E-2</v>
      </c>
      <c r="E119" s="51">
        <v>1</v>
      </c>
      <c r="F119" s="51">
        <v>0</v>
      </c>
      <c r="G119" s="51">
        <v>0</v>
      </c>
    </row>
    <row r="120" spans="2:7" ht="36">
      <c r="B120" s="202" t="s">
        <v>367</v>
      </c>
      <c r="C120" s="200">
        <v>6</v>
      </c>
      <c r="D120" s="118">
        <v>0.15860428231562251</v>
      </c>
      <c r="E120" s="51">
        <v>6</v>
      </c>
      <c r="F120" s="51">
        <v>0</v>
      </c>
      <c r="G120" s="51">
        <v>0</v>
      </c>
    </row>
    <row r="121" spans="2:7" ht="24">
      <c r="B121" s="202" t="s">
        <v>368</v>
      </c>
      <c r="C121" s="200">
        <v>62</v>
      </c>
      <c r="D121" s="118">
        <v>1.6389109172614329</v>
      </c>
      <c r="E121" s="51">
        <v>62</v>
      </c>
      <c r="F121" s="51">
        <v>0</v>
      </c>
      <c r="G121" s="51">
        <v>0</v>
      </c>
    </row>
    <row r="122" spans="2:7">
      <c r="B122" s="198" t="s">
        <v>430</v>
      </c>
      <c r="C122" s="139">
        <v>3783</v>
      </c>
      <c r="D122" s="121">
        <v>100</v>
      </c>
      <c r="E122" s="139">
        <v>3768</v>
      </c>
      <c r="F122" s="140">
        <v>11</v>
      </c>
      <c r="G122" s="140">
        <v>4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D37" sqref="D37"/>
    </sheetView>
  </sheetViews>
  <sheetFormatPr baseColWidth="10" defaultRowHeight="15"/>
  <cols>
    <col min="2" max="2" customWidth="true" width="43.5703125" collapsed="false"/>
    <col min="3" max="3" customWidth="true" width="10.0" collapsed="false"/>
    <col min="4" max="4" customWidth="true" width="9.42578125" collapsed="false"/>
    <col min="5" max="5" customWidth="true" width="10.28515625" collapsed="false"/>
    <col min="6" max="6" customWidth="true" width="8.7109375" collapsed="false"/>
    <col min="7" max="7" customWidth="true" width="10.5703125" collapsed="false"/>
    <col min="8" max="8" customWidth="true" width="9.28515625" collapsed="false"/>
  </cols>
  <sheetData>
    <row r="1" spans="1:8" ht="15" customHeight="1">
      <c r="B1" s="8"/>
      <c r="C1" s="9"/>
      <c r="D1" s="9"/>
      <c r="E1" s="9"/>
      <c r="F1" s="9"/>
      <c r="G1" s="9"/>
      <c r="H1" s="9"/>
    </row>
    <row r="2" spans="1:8" ht="15.75" customHeight="1">
      <c r="A2" s="161"/>
      <c r="B2" s="320" t="s">
        <v>402</v>
      </c>
      <c r="C2" s="321"/>
      <c r="D2" s="321"/>
      <c r="E2" s="321"/>
      <c r="F2" s="321"/>
      <c r="G2" s="321"/>
      <c r="H2" s="322"/>
    </row>
    <row r="3" spans="1:8">
      <c r="A3" s="241"/>
      <c r="B3" s="142" t="s">
        <v>403</v>
      </c>
      <c r="C3" s="137" t="s">
        <v>404</v>
      </c>
      <c r="D3" s="137" t="s">
        <v>405</v>
      </c>
      <c r="E3" s="35" t="s">
        <v>1</v>
      </c>
      <c r="F3" s="35" t="s">
        <v>2</v>
      </c>
      <c r="G3" s="143" t="s">
        <v>3</v>
      </c>
    </row>
    <row r="4" spans="1:8" ht="14.25" customHeight="1">
      <c r="A4" s="205"/>
      <c r="B4" s="10" t="s">
        <v>406</v>
      </c>
      <c r="C4" s="144">
        <v>99</v>
      </c>
      <c r="D4" s="118">
        <v>2.6169706582077716</v>
      </c>
      <c r="E4" s="145">
        <v>99</v>
      </c>
      <c r="F4" s="145">
        <v>0</v>
      </c>
      <c r="G4" s="145">
        <v>0</v>
      </c>
    </row>
    <row r="5" spans="1:8">
      <c r="A5" s="205"/>
      <c r="B5" s="10" t="s">
        <v>407</v>
      </c>
      <c r="C5" s="144">
        <v>934</v>
      </c>
      <c r="D5" s="118">
        <v>24.689399947131907</v>
      </c>
      <c r="E5" s="145">
        <v>933</v>
      </c>
      <c r="F5" s="145">
        <v>1</v>
      </c>
      <c r="G5" s="145">
        <v>0</v>
      </c>
    </row>
    <row r="6" spans="1:8">
      <c r="A6" s="205"/>
      <c r="B6" s="10" t="s">
        <v>408</v>
      </c>
      <c r="C6" s="144">
        <v>334</v>
      </c>
      <c r="D6" s="118">
        <v>8.8289717155696543</v>
      </c>
      <c r="E6" s="145">
        <v>334</v>
      </c>
      <c r="F6" s="145">
        <v>0</v>
      </c>
      <c r="G6" s="145">
        <v>0</v>
      </c>
    </row>
    <row r="7" spans="1:8" ht="13.5" customHeight="1">
      <c r="A7" s="205"/>
      <c r="B7" s="10" t="s">
        <v>409</v>
      </c>
      <c r="C7" s="144">
        <v>290</v>
      </c>
      <c r="D7" s="118">
        <v>7.6658736452550889</v>
      </c>
      <c r="E7" s="145">
        <v>290</v>
      </c>
      <c r="F7" s="145">
        <v>0</v>
      </c>
      <c r="G7" s="145">
        <v>0</v>
      </c>
    </row>
    <row r="8" spans="1:8">
      <c r="A8" s="205"/>
      <c r="B8" s="10" t="s">
        <v>410</v>
      </c>
      <c r="C8" s="144">
        <v>132</v>
      </c>
      <c r="D8" s="118">
        <v>3.4892942109436955</v>
      </c>
      <c r="E8" s="145">
        <v>129</v>
      </c>
      <c r="F8" s="145">
        <v>3</v>
      </c>
      <c r="G8" s="145">
        <v>0</v>
      </c>
    </row>
    <row r="9" spans="1:8">
      <c r="A9" s="205"/>
      <c r="B9" s="10" t="s">
        <v>411</v>
      </c>
      <c r="C9" s="144">
        <v>22</v>
      </c>
      <c r="D9" s="118">
        <v>0.58154903515728262</v>
      </c>
      <c r="E9" s="145">
        <v>18</v>
      </c>
      <c r="F9" s="145">
        <v>3</v>
      </c>
      <c r="G9" s="145">
        <v>1</v>
      </c>
    </row>
    <row r="10" spans="1:8">
      <c r="A10" s="205"/>
      <c r="B10" s="10" t="s">
        <v>412</v>
      </c>
      <c r="C10" s="144">
        <v>31</v>
      </c>
      <c r="D10" s="118">
        <v>0.81945545863071645</v>
      </c>
      <c r="E10" s="145">
        <v>31</v>
      </c>
      <c r="F10" s="145">
        <v>0</v>
      </c>
      <c r="G10" s="145">
        <v>0</v>
      </c>
    </row>
    <row r="11" spans="1:8">
      <c r="A11" s="205"/>
      <c r="B11" s="10" t="s">
        <v>413</v>
      </c>
      <c r="C11" s="144">
        <v>420</v>
      </c>
      <c r="D11" s="118">
        <v>11.102299762093576</v>
      </c>
      <c r="E11" s="145">
        <v>420</v>
      </c>
      <c r="F11" s="145">
        <v>0</v>
      </c>
      <c r="G11" s="145">
        <v>0</v>
      </c>
    </row>
    <row r="12" spans="1:8">
      <c r="A12" s="205"/>
      <c r="B12" s="10" t="s">
        <v>414</v>
      </c>
      <c r="C12" s="144">
        <v>576</v>
      </c>
      <c r="D12" s="118">
        <v>15.226011102299761</v>
      </c>
      <c r="E12" s="145">
        <v>576</v>
      </c>
      <c r="F12" s="145">
        <v>0</v>
      </c>
      <c r="G12" s="145">
        <v>0</v>
      </c>
    </row>
    <row r="13" spans="1:8" ht="24">
      <c r="A13" s="205"/>
      <c r="B13" s="10" t="s">
        <v>415</v>
      </c>
      <c r="C13" s="144">
        <v>580</v>
      </c>
      <c r="D13" s="118">
        <v>15.331747290510178</v>
      </c>
      <c r="E13" s="145">
        <v>580</v>
      </c>
      <c r="F13" s="145">
        <v>0</v>
      </c>
      <c r="G13" s="145">
        <v>0</v>
      </c>
    </row>
    <row r="14" spans="1:8" ht="24">
      <c r="A14" s="205"/>
      <c r="B14" s="10" t="s">
        <v>416</v>
      </c>
      <c r="C14" s="144">
        <v>6</v>
      </c>
      <c r="D14" s="118">
        <v>0.15860428231562251</v>
      </c>
      <c r="E14" s="145">
        <v>6</v>
      </c>
      <c r="F14" s="145">
        <v>0</v>
      </c>
      <c r="G14" s="145">
        <v>0</v>
      </c>
    </row>
    <row r="15" spans="1:8" ht="15" customHeight="1">
      <c r="A15" s="205"/>
      <c r="B15" s="10" t="s">
        <v>417</v>
      </c>
      <c r="C15" s="144">
        <v>7</v>
      </c>
      <c r="D15" s="118">
        <v>0.18503832936822626</v>
      </c>
      <c r="E15" s="145">
        <v>6</v>
      </c>
      <c r="F15" s="145">
        <v>1</v>
      </c>
      <c r="G15" s="145">
        <v>0</v>
      </c>
    </row>
    <row r="16" spans="1:8">
      <c r="A16" s="205"/>
      <c r="B16" s="10" t="s">
        <v>418</v>
      </c>
      <c r="C16" s="144">
        <v>137</v>
      </c>
      <c r="D16" s="118">
        <v>3.6214644462067147</v>
      </c>
      <c r="E16" s="145">
        <v>135</v>
      </c>
      <c r="F16" s="145">
        <v>0</v>
      </c>
      <c r="G16" s="145">
        <v>2</v>
      </c>
    </row>
    <row r="17" spans="1:7" ht="15.75" customHeight="1">
      <c r="A17" s="205"/>
      <c r="B17" s="10" t="s">
        <v>419</v>
      </c>
      <c r="C17" s="144">
        <v>30</v>
      </c>
      <c r="D17" s="118">
        <v>0.79302141157811257</v>
      </c>
      <c r="E17" s="145">
        <v>30</v>
      </c>
      <c r="F17" s="145">
        <v>0</v>
      </c>
      <c r="G17" s="145">
        <v>0</v>
      </c>
    </row>
    <row r="18" spans="1:7" ht="17.25" customHeight="1">
      <c r="A18" s="205"/>
      <c r="B18" s="10" t="s">
        <v>420</v>
      </c>
      <c r="C18" s="144">
        <v>4</v>
      </c>
      <c r="D18" s="118">
        <v>0.10573618821041501</v>
      </c>
      <c r="E18" s="145">
        <v>4</v>
      </c>
      <c r="F18" s="145">
        <v>0</v>
      </c>
      <c r="G18" s="145">
        <v>0</v>
      </c>
    </row>
    <row r="19" spans="1:7">
      <c r="A19" s="205"/>
      <c r="B19" s="10" t="s">
        <v>421</v>
      </c>
      <c r="C19" s="144">
        <v>2</v>
      </c>
      <c r="D19" s="118">
        <v>5.2868094105207507E-2</v>
      </c>
      <c r="E19" s="145">
        <v>2</v>
      </c>
      <c r="F19" s="145">
        <v>0</v>
      </c>
      <c r="G19" s="145">
        <v>0</v>
      </c>
    </row>
    <row r="20" spans="1:7" ht="24">
      <c r="A20" s="205"/>
      <c r="B20" s="13" t="s">
        <v>617</v>
      </c>
      <c r="C20" s="144">
        <v>1</v>
      </c>
      <c r="D20" s="118">
        <v>2.6434047052603753E-2</v>
      </c>
      <c r="E20" s="145">
        <v>1</v>
      </c>
      <c r="F20" s="145">
        <v>0</v>
      </c>
      <c r="G20" s="145">
        <v>0</v>
      </c>
    </row>
    <row r="21" spans="1:7">
      <c r="A21" s="205"/>
      <c r="B21" s="10" t="s">
        <v>487</v>
      </c>
      <c r="C21" s="144">
        <v>2</v>
      </c>
      <c r="D21" s="118">
        <v>5.2868094105207507E-2</v>
      </c>
      <c r="E21" s="145">
        <v>2</v>
      </c>
      <c r="F21" s="145">
        <v>0</v>
      </c>
      <c r="G21" s="145">
        <v>0</v>
      </c>
    </row>
    <row r="22" spans="1:7" ht="16.5" customHeight="1">
      <c r="A22" s="205"/>
      <c r="B22" s="10" t="s">
        <v>422</v>
      </c>
      <c r="C22" s="144">
        <v>3</v>
      </c>
      <c r="D22" s="118">
        <v>7.9302141157811257E-2</v>
      </c>
      <c r="E22" s="145">
        <v>3</v>
      </c>
      <c r="F22" s="145">
        <v>0</v>
      </c>
      <c r="G22" s="145">
        <v>0</v>
      </c>
    </row>
    <row r="23" spans="1:7">
      <c r="A23" s="205"/>
      <c r="B23" s="10" t="s">
        <v>423</v>
      </c>
      <c r="C23" s="144">
        <v>2</v>
      </c>
      <c r="D23" s="118">
        <v>5.2868094105207507E-2</v>
      </c>
      <c r="E23" s="145">
        <v>2</v>
      </c>
      <c r="F23" s="145">
        <v>0</v>
      </c>
      <c r="G23" s="145">
        <v>0</v>
      </c>
    </row>
    <row r="24" spans="1:7">
      <c r="A24" s="205"/>
      <c r="B24" s="11" t="s">
        <v>424</v>
      </c>
      <c r="C24" s="144">
        <v>2</v>
      </c>
      <c r="D24" s="118">
        <v>5.2868094105207507E-2</v>
      </c>
      <c r="E24" s="145">
        <v>2</v>
      </c>
      <c r="F24" s="145">
        <v>0</v>
      </c>
      <c r="G24" s="145">
        <v>0</v>
      </c>
    </row>
    <row r="25" spans="1:7">
      <c r="A25" s="205"/>
      <c r="B25" s="10" t="s">
        <v>516</v>
      </c>
      <c r="C25" s="144">
        <v>1</v>
      </c>
      <c r="D25" s="118">
        <v>2.6434047052603753E-2</v>
      </c>
      <c r="E25" s="145">
        <v>1</v>
      </c>
      <c r="F25" s="145">
        <v>0</v>
      </c>
      <c r="G25" s="145">
        <v>0</v>
      </c>
    </row>
    <row r="26" spans="1:7">
      <c r="A26" s="205"/>
      <c r="B26" s="11" t="s">
        <v>425</v>
      </c>
      <c r="C26" s="144">
        <v>1</v>
      </c>
      <c r="D26" s="118">
        <v>2.6434047052603753E-2</v>
      </c>
      <c r="E26" s="145">
        <v>1</v>
      </c>
      <c r="F26" s="145">
        <v>0</v>
      </c>
      <c r="G26" s="145">
        <v>0</v>
      </c>
    </row>
    <row r="27" spans="1:7" ht="24">
      <c r="A27" s="205"/>
      <c r="B27" s="10" t="s">
        <v>426</v>
      </c>
      <c r="C27" s="144">
        <v>1</v>
      </c>
      <c r="D27" s="118">
        <v>2.6434047052603753E-2</v>
      </c>
      <c r="E27" s="145">
        <v>1</v>
      </c>
      <c r="F27" s="145">
        <v>0</v>
      </c>
      <c r="G27" s="145">
        <v>0</v>
      </c>
    </row>
    <row r="28" spans="1:7" ht="24">
      <c r="A28" s="205"/>
      <c r="B28" s="11" t="s">
        <v>486</v>
      </c>
      <c r="C28" s="144">
        <v>1</v>
      </c>
      <c r="D28" s="118">
        <v>2.6434047052603753E-2</v>
      </c>
      <c r="E28" s="145">
        <v>1</v>
      </c>
      <c r="F28" s="145">
        <v>0</v>
      </c>
      <c r="G28" s="145">
        <v>0</v>
      </c>
    </row>
    <row r="29" spans="1:7">
      <c r="A29" s="205"/>
      <c r="B29" s="11" t="s">
        <v>427</v>
      </c>
      <c r="C29" s="144">
        <v>27</v>
      </c>
      <c r="D29" s="118">
        <v>0.71371927042030137</v>
      </c>
      <c r="E29" s="145">
        <v>25</v>
      </c>
      <c r="F29" s="145">
        <v>2</v>
      </c>
      <c r="G29" s="145">
        <v>0</v>
      </c>
    </row>
    <row r="30" spans="1:7" ht="24">
      <c r="A30" s="205"/>
      <c r="B30" s="10" t="s">
        <v>428</v>
      </c>
      <c r="C30" s="139">
        <v>4</v>
      </c>
      <c r="D30" s="118">
        <v>0.10573618821041501</v>
      </c>
      <c r="E30" s="203">
        <v>2</v>
      </c>
      <c r="F30" s="204">
        <v>1</v>
      </c>
      <c r="G30" s="204">
        <v>1</v>
      </c>
    </row>
    <row r="31" spans="1:7" ht="24">
      <c r="A31" s="205"/>
      <c r="B31" s="10" t="s">
        <v>429</v>
      </c>
      <c r="C31" s="139">
        <v>134</v>
      </c>
      <c r="D31" s="118">
        <v>3.5421623050489028</v>
      </c>
      <c r="E31" s="51">
        <v>134</v>
      </c>
      <c r="F31" s="51">
        <v>0</v>
      </c>
      <c r="G31" s="51">
        <v>0</v>
      </c>
    </row>
    <row r="32" spans="1:7">
      <c r="A32" s="205"/>
      <c r="B32" s="146" t="s">
        <v>430</v>
      </c>
      <c r="C32" s="139">
        <v>3783</v>
      </c>
      <c r="D32" s="121">
        <v>100</v>
      </c>
      <c r="E32" s="139">
        <v>3768</v>
      </c>
      <c r="F32" s="147">
        <v>11</v>
      </c>
      <c r="G32" s="147">
        <v>4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2" workbookViewId="0">
      <selection activeCell="B37" sqref="B37:G37"/>
    </sheetView>
  </sheetViews>
  <sheetFormatPr baseColWidth="10" defaultRowHeight="15"/>
  <cols>
    <col min="2" max="2" customWidth="true" width="42.5703125" collapsed="false"/>
  </cols>
  <sheetData>
    <row r="1" spans="1:8">
      <c r="B1" s="7"/>
      <c r="C1" s="7"/>
      <c r="D1" s="7"/>
      <c r="E1" s="7"/>
      <c r="F1" s="7"/>
      <c r="G1" s="7"/>
      <c r="H1" s="7"/>
    </row>
    <row r="2" spans="1:8" ht="15.75" customHeight="1">
      <c r="A2" s="281"/>
      <c r="B2" s="320" t="s">
        <v>488</v>
      </c>
      <c r="C2" s="321"/>
      <c r="D2" s="321"/>
      <c r="E2" s="321"/>
      <c r="F2" s="321"/>
      <c r="G2" s="321"/>
      <c r="H2" s="322"/>
    </row>
    <row r="3" spans="1:8">
      <c r="B3" s="201" t="s">
        <v>489</v>
      </c>
      <c r="C3" s="137" t="s">
        <v>404</v>
      </c>
      <c r="D3" s="137" t="s">
        <v>405</v>
      </c>
      <c r="E3" s="35" t="s">
        <v>1</v>
      </c>
      <c r="F3" s="35" t="s">
        <v>2</v>
      </c>
      <c r="G3" s="148" t="s">
        <v>3</v>
      </c>
    </row>
    <row r="4" spans="1:8" ht="15.75" customHeight="1">
      <c r="B4" s="207" t="s">
        <v>369</v>
      </c>
      <c r="C4" s="206">
        <v>8</v>
      </c>
      <c r="D4" s="118">
        <v>0.21147237642083003</v>
      </c>
      <c r="E4" s="149">
        <v>8</v>
      </c>
      <c r="F4" s="149">
        <v>0</v>
      </c>
      <c r="G4" s="149">
        <v>0</v>
      </c>
    </row>
    <row r="5" spans="1:8" ht="24">
      <c r="B5" s="207" t="s">
        <v>370</v>
      </c>
      <c r="C5" s="206">
        <v>16</v>
      </c>
      <c r="D5" s="118">
        <v>0.42294475284166005</v>
      </c>
      <c r="E5" s="149">
        <v>15</v>
      </c>
      <c r="F5" s="149">
        <v>1</v>
      </c>
      <c r="G5" s="149">
        <v>0</v>
      </c>
    </row>
    <row r="6" spans="1:8">
      <c r="B6" s="207" t="s">
        <v>371</v>
      </c>
      <c r="C6" s="206">
        <v>20</v>
      </c>
      <c r="D6" s="118">
        <v>0.52868094105207508</v>
      </c>
      <c r="E6" s="149">
        <v>20</v>
      </c>
      <c r="F6" s="149">
        <v>0</v>
      </c>
      <c r="G6" s="149">
        <v>0</v>
      </c>
    </row>
    <row r="7" spans="1:8">
      <c r="B7" s="207" t="s">
        <v>372</v>
      </c>
      <c r="C7" s="206">
        <v>126</v>
      </c>
      <c r="D7" s="118">
        <v>3.3306899286280731</v>
      </c>
      <c r="E7" s="149">
        <v>125</v>
      </c>
      <c r="F7" s="149">
        <v>1</v>
      </c>
      <c r="G7" s="149">
        <v>0</v>
      </c>
    </row>
    <row r="8" spans="1:8">
      <c r="B8" s="207" t="s">
        <v>373</v>
      </c>
      <c r="C8" s="206">
        <v>6</v>
      </c>
      <c r="D8" s="118">
        <v>0.15860428231562251</v>
      </c>
      <c r="E8" s="149">
        <v>6</v>
      </c>
      <c r="F8" s="149">
        <v>0</v>
      </c>
      <c r="G8" s="149">
        <v>0</v>
      </c>
    </row>
    <row r="9" spans="1:8">
      <c r="B9" s="207" t="s">
        <v>618</v>
      </c>
      <c r="C9" s="206">
        <v>1</v>
      </c>
      <c r="D9" s="118">
        <v>2.6434047052603753E-2</v>
      </c>
      <c r="E9" s="149">
        <v>1</v>
      </c>
      <c r="F9" s="149">
        <v>0</v>
      </c>
      <c r="G9" s="149">
        <v>0</v>
      </c>
    </row>
    <row r="10" spans="1:8">
      <c r="B10" s="207" t="s">
        <v>374</v>
      </c>
      <c r="C10" s="206">
        <v>4</v>
      </c>
      <c r="D10" s="118">
        <v>0.10573618821041501</v>
      </c>
      <c r="E10" s="149">
        <v>4</v>
      </c>
      <c r="F10" s="149">
        <v>0</v>
      </c>
      <c r="G10" s="149">
        <v>0</v>
      </c>
    </row>
    <row r="11" spans="1:8" ht="24">
      <c r="B11" s="207" t="s">
        <v>375</v>
      </c>
      <c r="C11" s="206">
        <v>35</v>
      </c>
      <c r="D11" s="118">
        <v>0.92519164684113142</v>
      </c>
      <c r="E11" s="149">
        <v>35</v>
      </c>
      <c r="F11" s="149">
        <v>0</v>
      </c>
      <c r="G11" s="149">
        <v>0</v>
      </c>
    </row>
    <row r="12" spans="1:8" ht="24">
      <c r="B12" s="207" t="s">
        <v>376</v>
      </c>
      <c r="C12" s="206">
        <v>76</v>
      </c>
      <c r="D12" s="118">
        <v>2.0089875759978852</v>
      </c>
      <c r="E12" s="149">
        <v>76</v>
      </c>
      <c r="F12" s="149">
        <v>0</v>
      </c>
      <c r="G12" s="149">
        <v>0</v>
      </c>
    </row>
    <row r="13" spans="1:8" ht="24">
      <c r="B13" s="207" t="s">
        <v>377</v>
      </c>
      <c r="C13" s="206">
        <v>16</v>
      </c>
      <c r="D13" s="118">
        <v>0.42294475284166005</v>
      </c>
      <c r="E13" s="149">
        <v>16</v>
      </c>
      <c r="F13" s="149">
        <v>0</v>
      </c>
      <c r="G13" s="149">
        <v>0</v>
      </c>
    </row>
    <row r="14" spans="1:8" ht="24">
      <c r="B14" s="207" t="s">
        <v>378</v>
      </c>
      <c r="C14" s="206">
        <v>621</v>
      </c>
      <c r="D14" s="118">
        <v>16.41554321966693</v>
      </c>
      <c r="E14" s="149">
        <v>621</v>
      </c>
      <c r="F14" s="149">
        <v>0</v>
      </c>
      <c r="G14" s="149">
        <v>0</v>
      </c>
    </row>
    <row r="15" spans="1:8" ht="24">
      <c r="B15" s="207" t="s">
        <v>379</v>
      </c>
      <c r="C15" s="206">
        <v>207</v>
      </c>
      <c r="D15" s="118">
        <v>5.4718477398889771</v>
      </c>
      <c r="E15" s="149">
        <v>207</v>
      </c>
      <c r="F15" s="149">
        <v>0</v>
      </c>
      <c r="G15" s="149">
        <v>0</v>
      </c>
    </row>
    <row r="16" spans="1:8" ht="24">
      <c r="B16" s="207" t="s">
        <v>380</v>
      </c>
      <c r="C16" s="206">
        <v>81</v>
      </c>
      <c r="D16" s="118">
        <v>2.141157811260904</v>
      </c>
      <c r="E16" s="149">
        <v>81</v>
      </c>
      <c r="F16" s="149">
        <v>0</v>
      </c>
      <c r="G16" s="149">
        <v>0</v>
      </c>
    </row>
    <row r="17" spans="2:7">
      <c r="B17" s="207" t="s">
        <v>381</v>
      </c>
      <c r="C17" s="206">
        <v>12</v>
      </c>
      <c r="D17" s="118">
        <v>0.31720856463124503</v>
      </c>
      <c r="E17" s="149">
        <v>9</v>
      </c>
      <c r="F17" s="149">
        <v>1</v>
      </c>
      <c r="G17" s="149">
        <v>2</v>
      </c>
    </row>
    <row r="18" spans="2:7" ht="24">
      <c r="B18" s="207" t="s">
        <v>382</v>
      </c>
      <c r="C18" s="206">
        <v>21</v>
      </c>
      <c r="D18" s="118">
        <v>0.55511498810467885</v>
      </c>
      <c r="E18" s="149">
        <v>19</v>
      </c>
      <c r="F18" s="149">
        <v>2</v>
      </c>
      <c r="G18" s="149">
        <v>0</v>
      </c>
    </row>
    <row r="19" spans="2:7">
      <c r="B19" s="207" t="s">
        <v>383</v>
      </c>
      <c r="C19" s="206">
        <v>8</v>
      </c>
      <c r="D19" s="118">
        <v>0.21147237642083003</v>
      </c>
      <c r="E19" s="149">
        <v>8</v>
      </c>
      <c r="F19" s="149">
        <v>0</v>
      </c>
      <c r="G19" s="149">
        <v>0</v>
      </c>
    </row>
    <row r="20" spans="2:7" ht="24">
      <c r="B20" s="207" t="s">
        <v>384</v>
      </c>
      <c r="C20" s="206">
        <v>25</v>
      </c>
      <c r="D20" s="118">
        <v>0.66085117631509382</v>
      </c>
      <c r="E20" s="149">
        <v>25</v>
      </c>
      <c r="F20" s="149">
        <v>0</v>
      </c>
      <c r="G20" s="149">
        <v>0</v>
      </c>
    </row>
    <row r="21" spans="2:7">
      <c r="B21" s="207" t="s">
        <v>385</v>
      </c>
      <c r="C21" s="206">
        <v>199</v>
      </c>
      <c r="D21" s="118">
        <v>5.2603753634681469</v>
      </c>
      <c r="E21" s="149">
        <v>199</v>
      </c>
      <c r="F21" s="149">
        <v>0</v>
      </c>
      <c r="G21" s="149">
        <v>0</v>
      </c>
    </row>
    <row r="22" spans="2:7">
      <c r="B22" s="207" t="s">
        <v>386</v>
      </c>
      <c r="C22" s="206">
        <v>187</v>
      </c>
      <c r="D22" s="118">
        <v>4.9431667988369021</v>
      </c>
      <c r="E22" s="149">
        <v>187</v>
      </c>
      <c r="F22" s="149">
        <v>0</v>
      </c>
      <c r="G22" s="149">
        <v>0</v>
      </c>
    </row>
    <row r="23" spans="2:7">
      <c r="B23" s="207" t="s">
        <v>387</v>
      </c>
      <c r="C23" s="206">
        <v>233</v>
      </c>
      <c r="D23" s="118">
        <v>6.1591329632566749</v>
      </c>
      <c r="E23" s="149">
        <v>233</v>
      </c>
      <c r="F23" s="149">
        <v>0</v>
      </c>
      <c r="G23" s="149">
        <v>0</v>
      </c>
    </row>
    <row r="24" spans="2:7">
      <c r="B24" s="207" t="s">
        <v>388</v>
      </c>
      <c r="C24" s="206">
        <v>409</v>
      </c>
      <c r="D24" s="118">
        <v>10.811525244514936</v>
      </c>
      <c r="E24" s="149">
        <v>409</v>
      </c>
      <c r="F24" s="149">
        <v>0</v>
      </c>
      <c r="G24" s="149">
        <v>0</v>
      </c>
    </row>
    <row r="25" spans="2:7">
      <c r="B25" s="207" t="s">
        <v>389</v>
      </c>
      <c r="C25" s="206">
        <v>233</v>
      </c>
      <c r="D25" s="118">
        <v>6.1591329632566749</v>
      </c>
      <c r="E25" s="149">
        <v>233</v>
      </c>
      <c r="F25" s="149">
        <v>0</v>
      </c>
      <c r="G25" s="149">
        <v>0</v>
      </c>
    </row>
    <row r="26" spans="2:7" ht="24">
      <c r="B26" s="207" t="s">
        <v>390</v>
      </c>
      <c r="C26" s="206">
        <v>14</v>
      </c>
      <c r="D26" s="118">
        <v>0.37007665873645251</v>
      </c>
      <c r="E26" s="149">
        <v>14</v>
      </c>
      <c r="F26" s="149">
        <v>0</v>
      </c>
      <c r="G26" s="149">
        <v>0</v>
      </c>
    </row>
    <row r="27" spans="2:7" ht="24">
      <c r="B27" s="207" t="s">
        <v>391</v>
      </c>
      <c r="C27" s="206">
        <v>30</v>
      </c>
      <c r="D27" s="118">
        <v>0.79302141157811257</v>
      </c>
      <c r="E27" s="149">
        <v>30</v>
      </c>
      <c r="F27" s="149">
        <v>0</v>
      </c>
      <c r="G27" s="149">
        <v>0</v>
      </c>
    </row>
    <row r="28" spans="2:7">
      <c r="B28" s="207" t="s">
        <v>392</v>
      </c>
      <c r="C28" s="206">
        <v>37</v>
      </c>
      <c r="D28" s="118">
        <v>0.97805974094633885</v>
      </c>
      <c r="E28" s="149">
        <v>37</v>
      </c>
      <c r="F28" s="149">
        <v>0</v>
      </c>
      <c r="G28" s="149">
        <v>0</v>
      </c>
    </row>
    <row r="29" spans="2:7">
      <c r="B29" s="207" t="s">
        <v>393</v>
      </c>
      <c r="C29" s="206">
        <v>460</v>
      </c>
      <c r="D29" s="118">
        <v>12.159661644197726</v>
      </c>
      <c r="E29" s="149">
        <v>457</v>
      </c>
      <c r="F29" s="149">
        <v>3</v>
      </c>
      <c r="G29" s="149">
        <v>0</v>
      </c>
    </row>
    <row r="30" spans="2:7">
      <c r="B30" s="207" t="s">
        <v>394</v>
      </c>
      <c r="C30" s="206">
        <v>293</v>
      </c>
      <c r="D30" s="118">
        <v>7.7451757864128998</v>
      </c>
      <c r="E30" s="149">
        <v>293</v>
      </c>
      <c r="F30" s="149">
        <v>0</v>
      </c>
      <c r="G30" s="149">
        <v>0</v>
      </c>
    </row>
    <row r="31" spans="2:7">
      <c r="B31" s="207" t="s">
        <v>395</v>
      </c>
      <c r="C31" s="206">
        <v>225</v>
      </c>
      <c r="D31" s="118">
        <v>5.9476605868358439</v>
      </c>
      <c r="E31" s="149">
        <v>225</v>
      </c>
      <c r="F31" s="149">
        <v>0</v>
      </c>
      <c r="G31" s="149">
        <v>0</v>
      </c>
    </row>
    <row r="32" spans="2:7">
      <c r="B32" s="207" t="s">
        <v>396</v>
      </c>
      <c r="C32" s="206">
        <v>51</v>
      </c>
      <c r="D32" s="118">
        <v>1.3481363996827915</v>
      </c>
      <c r="E32" s="149">
        <v>51</v>
      </c>
      <c r="F32" s="149">
        <v>0</v>
      </c>
      <c r="G32" s="149">
        <v>0</v>
      </c>
    </row>
    <row r="33" spans="2:7" ht="24">
      <c r="B33" s="207" t="s">
        <v>397</v>
      </c>
      <c r="C33" s="206">
        <v>14</v>
      </c>
      <c r="D33" s="118">
        <v>0.37007665873645251</v>
      </c>
      <c r="E33" s="149">
        <v>13</v>
      </c>
      <c r="F33" s="149">
        <v>1</v>
      </c>
      <c r="G33" s="149">
        <v>0</v>
      </c>
    </row>
    <row r="34" spans="2:7" ht="24">
      <c r="B34" s="207" t="s">
        <v>398</v>
      </c>
      <c r="C34" s="206">
        <v>24</v>
      </c>
      <c r="D34" s="118">
        <v>0.63441712926249005</v>
      </c>
      <c r="E34" s="149">
        <v>23</v>
      </c>
      <c r="F34" s="149">
        <v>1</v>
      </c>
      <c r="G34" s="149">
        <v>0</v>
      </c>
    </row>
    <row r="35" spans="2:7">
      <c r="B35" s="207" t="s">
        <v>399</v>
      </c>
      <c r="C35" s="206">
        <v>3</v>
      </c>
      <c r="D35" s="118">
        <v>7.9302141157811257E-2</v>
      </c>
      <c r="E35" s="149">
        <v>3</v>
      </c>
      <c r="F35" s="149">
        <v>0</v>
      </c>
      <c r="G35" s="149">
        <v>0</v>
      </c>
    </row>
    <row r="36" spans="2:7">
      <c r="B36" s="207" t="s">
        <v>400</v>
      </c>
      <c r="C36" s="206">
        <v>69</v>
      </c>
      <c r="D36" s="118">
        <v>1.8239492466296592</v>
      </c>
      <c r="E36" s="149">
        <v>67</v>
      </c>
      <c r="F36" s="149">
        <v>1</v>
      </c>
      <c r="G36" s="149">
        <v>1</v>
      </c>
    </row>
    <row r="37" spans="2:7" ht="24">
      <c r="B37" s="207" t="s">
        <v>401</v>
      </c>
      <c r="C37" s="206">
        <v>19</v>
      </c>
      <c r="D37" s="118">
        <v>0.50224689399947131</v>
      </c>
      <c r="E37" s="149">
        <v>18</v>
      </c>
      <c r="F37" s="149">
        <v>0</v>
      </c>
      <c r="G37" s="149">
        <v>1</v>
      </c>
    </row>
    <row r="38" spans="2:7">
      <c r="B38" s="156" t="s">
        <v>430</v>
      </c>
      <c r="C38" s="139">
        <v>3783</v>
      </c>
      <c r="D38" s="121">
        <v>100</v>
      </c>
      <c r="E38" s="139">
        <v>3768</v>
      </c>
      <c r="F38" s="157">
        <v>11</v>
      </c>
      <c r="G38" s="157">
        <v>4</v>
      </c>
    </row>
  </sheetData>
  <mergeCells count="1">
    <mergeCell ref="B2:H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"/>
  <sheetViews>
    <sheetView topLeftCell="A13" workbookViewId="0">
      <selection activeCell="A2" sqref="A2"/>
    </sheetView>
  </sheetViews>
  <sheetFormatPr baseColWidth="10" defaultColWidth="9.140625" defaultRowHeight="15"/>
  <cols>
    <col min="1" max="1" customWidth="true" width="11.0" collapsed="false"/>
    <col min="2" max="2" customWidth="true" width="15.7109375" collapsed="false"/>
    <col min="4" max="4" customWidth="true" width="9.7109375" collapsed="false"/>
  </cols>
  <sheetData>
    <row r="2" spans="1:22">
      <c r="A2" s="281"/>
      <c r="B2" s="328" t="s">
        <v>561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9"/>
    </row>
    <row r="3" spans="1:22">
      <c r="B3" s="243"/>
      <c r="C3" s="323">
        <v>2012</v>
      </c>
      <c r="D3" s="323"/>
      <c r="E3" s="323"/>
      <c r="F3" s="323"/>
      <c r="G3" s="323">
        <v>2013</v>
      </c>
      <c r="H3" s="323"/>
      <c r="I3" s="323"/>
      <c r="J3" s="323"/>
      <c r="K3" s="323">
        <v>2014</v>
      </c>
      <c r="L3" s="323"/>
      <c r="M3" s="323"/>
      <c r="N3" s="323"/>
      <c r="O3" s="323">
        <v>2015</v>
      </c>
      <c r="P3" s="323"/>
      <c r="Q3" s="323"/>
      <c r="R3" s="323"/>
      <c r="S3" s="323">
        <v>2016</v>
      </c>
      <c r="T3" s="323"/>
      <c r="U3" s="323"/>
      <c r="V3" s="323"/>
    </row>
    <row r="4" spans="1:22">
      <c r="B4" s="243" t="s">
        <v>551</v>
      </c>
      <c r="C4" s="243" t="s">
        <v>0</v>
      </c>
      <c r="D4" s="243" t="s">
        <v>1</v>
      </c>
      <c r="E4" s="243" t="s">
        <v>552</v>
      </c>
      <c r="F4" s="243" t="s">
        <v>3</v>
      </c>
      <c r="G4" s="243" t="s">
        <v>0</v>
      </c>
      <c r="H4" s="243" t="s">
        <v>1</v>
      </c>
      <c r="I4" s="243" t="s">
        <v>552</v>
      </c>
      <c r="J4" s="243" t="s">
        <v>3</v>
      </c>
      <c r="K4" s="243" t="s">
        <v>0</v>
      </c>
      <c r="L4" s="243" t="s">
        <v>1</v>
      </c>
      <c r="M4" s="243" t="s">
        <v>552</v>
      </c>
      <c r="N4" s="243" t="s">
        <v>3</v>
      </c>
      <c r="O4" s="243" t="s">
        <v>0</v>
      </c>
      <c r="P4" s="243" t="s">
        <v>1</v>
      </c>
      <c r="Q4" s="243" t="s">
        <v>552</v>
      </c>
      <c r="R4" s="243" t="s">
        <v>3</v>
      </c>
      <c r="S4" s="243" t="s">
        <v>0</v>
      </c>
      <c r="T4" s="243" t="s">
        <v>1</v>
      </c>
      <c r="U4" s="243" t="s">
        <v>552</v>
      </c>
      <c r="V4" s="243" t="s">
        <v>3</v>
      </c>
    </row>
    <row r="5" spans="1:22">
      <c r="B5" s="277" t="s">
        <v>4</v>
      </c>
      <c r="C5" s="244">
        <v>4332.4200913242012</v>
      </c>
      <c r="D5" s="242">
        <v>4317.8082191780823</v>
      </c>
      <c r="E5" s="242">
        <v>10.958904109589042</v>
      </c>
      <c r="F5" s="242">
        <v>3.6529680365296806</v>
      </c>
      <c r="G5" s="244">
        <v>4647.780659602844</v>
      </c>
      <c r="H5" s="242">
        <v>4627.6749033248216</v>
      </c>
      <c r="I5" s="242">
        <v>16.754796898351998</v>
      </c>
      <c r="J5" s="242">
        <v>3.3509593796703996</v>
      </c>
      <c r="K5" s="244">
        <v>4756.6576740273322</v>
      </c>
      <c r="L5" s="242">
        <v>4728.4282516295443</v>
      </c>
      <c r="M5" s="242">
        <v>20.387916176180454</v>
      </c>
      <c r="N5" s="242">
        <v>7.841506221607867</v>
      </c>
      <c r="O5" s="244">
        <v>5435.7475599278996</v>
      </c>
      <c r="P5" s="242">
        <v>5419.5126364526868</v>
      </c>
      <c r="Q5" s="242">
        <v>11.80721707288167</v>
      </c>
      <c r="R5" s="242">
        <v>4.4277064023306263</v>
      </c>
      <c r="S5" s="244">
        <v>5409.4300822939767</v>
      </c>
      <c r="T5" s="242">
        <v>5387.9811128955071</v>
      </c>
      <c r="U5" s="242">
        <v>15.729244225544207</v>
      </c>
      <c r="V5" s="242">
        <v>5.719725172925167</v>
      </c>
    </row>
    <row r="6" spans="1:22">
      <c r="B6" s="51" t="s">
        <v>5</v>
      </c>
      <c r="C6" s="244">
        <v>4475.1590847706539</v>
      </c>
      <c r="D6" s="242">
        <v>4437.3359960787766</v>
      </c>
      <c r="E6" s="242">
        <v>36.103857387700238</v>
      </c>
      <c r="F6" s="242">
        <v>1.7192313041762022</v>
      </c>
      <c r="G6" s="244">
        <v>4637.0331450897693</v>
      </c>
      <c r="H6" s="242">
        <v>4607.0599270416606</v>
      </c>
      <c r="I6" s="242">
        <v>22.920696154436122</v>
      </c>
      <c r="J6" s="242">
        <v>7.0525218936726528</v>
      </c>
      <c r="K6" s="244">
        <v>4773.203975265079</v>
      </c>
      <c r="L6" s="242">
        <v>4733.1223062504405</v>
      </c>
      <c r="M6" s="242">
        <v>34.853625230121061</v>
      </c>
      <c r="N6" s="242">
        <v>5.2280437845181593</v>
      </c>
      <c r="O6" s="244">
        <v>5159.793185008315</v>
      </c>
      <c r="P6" s="242">
        <v>5122.8415411052601</v>
      </c>
      <c r="Q6" s="242">
        <v>31.912783370819653</v>
      </c>
      <c r="R6" s="242">
        <v>5.0388605322346827</v>
      </c>
      <c r="S6" s="244">
        <v>5195.7374552425463</v>
      </c>
      <c r="T6" s="242">
        <v>5165.4555498285563</v>
      </c>
      <c r="U6" s="242">
        <v>25.500551927570783</v>
      </c>
      <c r="V6" s="242">
        <v>4.7813534864195217</v>
      </c>
    </row>
    <row r="7" spans="1:22">
      <c r="B7" s="51" t="s">
        <v>6</v>
      </c>
      <c r="C7" s="244">
        <v>5370.0748741868174</v>
      </c>
      <c r="D7" s="242">
        <v>5288.8468508797905</v>
      </c>
      <c r="E7" s="242">
        <v>76.715355345525978</v>
      </c>
      <c r="F7" s="242">
        <v>4.5126679615015277</v>
      </c>
      <c r="G7" s="244">
        <v>4792.8107838242631</v>
      </c>
      <c r="H7" s="242">
        <v>4749.6323082943154</v>
      </c>
      <c r="I7" s="242">
        <v>43.178475529948322</v>
      </c>
      <c r="J7" s="242">
        <v>0</v>
      </c>
      <c r="K7" s="244">
        <v>5063.8429146048502</v>
      </c>
      <c r="L7" s="242">
        <v>5004.204507687662</v>
      </c>
      <c r="M7" s="242">
        <v>54.216733561079771</v>
      </c>
      <c r="N7" s="242">
        <v>5.4216733561079762</v>
      </c>
      <c r="O7" s="244">
        <v>5844.9294096773374</v>
      </c>
      <c r="P7" s="242">
        <v>5758.7509188147924</v>
      </c>
      <c r="Q7" s="242">
        <v>65.901198894887585</v>
      </c>
      <c r="R7" s="242">
        <v>20.277291967657721</v>
      </c>
      <c r="S7" s="244">
        <v>6261.3703744847717</v>
      </c>
      <c r="T7" s="242">
        <v>6198.8528515444477</v>
      </c>
      <c r="U7" s="242">
        <v>48.090402261787801</v>
      </c>
      <c r="V7" s="242">
        <v>14.42712067853634</v>
      </c>
    </row>
    <row r="8" spans="1:22">
      <c r="B8" s="51" t="s">
        <v>7</v>
      </c>
      <c r="C8" s="244">
        <v>1950.9679018055162</v>
      </c>
      <c r="D8" s="242">
        <v>1936.4832743220945</v>
      </c>
      <c r="E8" s="242">
        <v>11.884822550500004</v>
      </c>
      <c r="F8" s="242">
        <v>2.599804932921876</v>
      </c>
      <c r="G8" s="244">
        <v>2074.2486723236807</v>
      </c>
      <c r="H8" s="242">
        <v>2062.3651556276845</v>
      </c>
      <c r="I8" s="242">
        <v>7.666784965158679</v>
      </c>
      <c r="J8" s="242">
        <v>4.2167317308372727</v>
      </c>
      <c r="K8" s="244">
        <v>2196.7901690803301</v>
      </c>
      <c r="L8" s="242">
        <v>2184.391661199425</v>
      </c>
      <c r="M8" s="242">
        <v>10.144233720740365</v>
      </c>
      <c r="N8" s="242">
        <v>2.2542741601645253</v>
      </c>
      <c r="O8" s="244">
        <v>2336.0081428015778</v>
      </c>
      <c r="P8" s="242">
        <v>2322.2690452274469</v>
      </c>
      <c r="Q8" s="242">
        <v>10.846655979577053</v>
      </c>
      <c r="R8" s="242">
        <v>2.8924415945538806</v>
      </c>
      <c r="S8" s="244">
        <v>2385.0275942146068</v>
      </c>
      <c r="T8" s="242">
        <v>2370.0274206660874</v>
      </c>
      <c r="U8" s="242">
        <v>11.162919850061051</v>
      </c>
      <c r="V8" s="242">
        <v>3.8372536984584866</v>
      </c>
    </row>
    <row r="9" spans="1:22">
      <c r="B9" s="51" t="s">
        <v>0</v>
      </c>
      <c r="C9" s="244">
        <v>2823.9565099815168</v>
      </c>
      <c r="D9" s="242">
        <v>2802.4392375723037</v>
      </c>
      <c r="E9" s="242">
        <v>18.79669773678361</v>
      </c>
      <c r="F9" s="242">
        <v>2.7205746724292066</v>
      </c>
      <c r="G9" s="244">
        <v>2956.8337891290644</v>
      </c>
      <c r="H9" s="242">
        <v>2939.6531775200083</v>
      </c>
      <c r="I9" s="242">
        <v>12.885458706791614</v>
      </c>
      <c r="J9" s="242">
        <v>4.2951529022638715</v>
      </c>
      <c r="K9" s="244">
        <v>3093.7643753266311</v>
      </c>
      <c r="L9" s="242">
        <v>3072.8156003801828</v>
      </c>
      <c r="M9" s="242">
        <v>17.251932308839656</v>
      </c>
      <c r="N9" s="242">
        <v>3.6968426376084973</v>
      </c>
      <c r="O9" s="244">
        <v>3392.1001483751684</v>
      </c>
      <c r="P9" s="242">
        <v>3371.325925182392</v>
      </c>
      <c r="Q9" s="242">
        <v>16.524950266981822</v>
      </c>
      <c r="R9" s="242">
        <v>4.2492729257953261</v>
      </c>
      <c r="S9" s="244">
        <v>3449.3986374943538</v>
      </c>
      <c r="T9" s="242">
        <v>3428.9503515389792</v>
      </c>
      <c r="U9" s="242">
        <v>15.677019232453592</v>
      </c>
      <c r="V9" s="242">
        <v>4.7712667229206582</v>
      </c>
    </row>
    <row r="10" spans="1:22" ht="41.25" customHeight="1" thickBot="1">
      <c r="B10" s="327" t="s">
        <v>556</v>
      </c>
      <c r="C10" s="327"/>
      <c r="D10" s="327"/>
      <c r="E10" s="327"/>
      <c r="F10" s="327"/>
      <c r="G10" s="327"/>
      <c r="H10" s="327"/>
    </row>
    <row r="13" spans="1:22" ht="30.75" customHeight="1">
      <c r="A13" s="281"/>
      <c r="B13" s="324" t="s">
        <v>619</v>
      </c>
      <c r="C13" s="325"/>
      <c r="D13" s="325"/>
      <c r="E13" s="325"/>
      <c r="F13" s="325"/>
      <c r="G13" s="325"/>
      <c r="H13" s="326"/>
    </row>
    <row r="14" spans="1:22" ht="30">
      <c r="B14" s="245" t="s">
        <v>551</v>
      </c>
      <c r="C14" s="246" t="s">
        <v>553</v>
      </c>
      <c r="D14" s="245" t="s">
        <v>554</v>
      </c>
      <c r="E14" s="247" t="s">
        <v>555</v>
      </c>
    </row>
    <row r="15" spans="1:22">
      <c r="B15" s="277" t="s">
        <v>4</v>
      </c>
      <c r="C15" s="248">
        <v>5592.2050535635472</v>
      </c>
      <c r="D15" s="242">
        <v>4926.5444925294642</v>
      </c>
      <c r="E15" s="248">
        <v>5409.4300822939767</v>
      </c>
    </row>
    <row r="16" spans="1:22">
      <c r="B16" s="51" t="s">
        <v>5</v>
      </c>
      <c r="C16" s="248">
        <v>5830.3077896845043</v>
      </c>
      <c r="D16" s="242">
        <v>3412.6148949102849</v>
      </c>
      <c r="E16" s="242">
        <v>5195.7374552425463</v>
      </c>
    </row>
    <row r="17" spans="2:8">
      <c r="B17" s="51" t="s">
        <v>6</v>
      </c>
      <c r="C17" s="248">
        <v>6880.4337664765817</v>
      </c>
      <c r="D17" s="242">
        <v>674.88743841652115</v>
      </c>
      <c r="E17" s="242">
        <v>6261.3703744847717</v>
      </c>
    </row>
    <row r="18" spans="2:8">
      <c r="B18" s="51" t="s">
        <v>7</v>
      </c>
      <c r="C18" s="248">
        <v>3190.3961571530472</v>
      </c>
      <c r="D18" s="242">
        <v>1698.3748336523274</v>
      </c>
      <c r="E18" s="242">
        <v>2385.0275942146068</v>
      </c>
    </row>
    <row r="19" spans="2:8">
      <c r="B19" s="243" t="s">
        <v>430</v>
      </c>
      <c r="C19" s="249">
        <v>4454.6073811939814</v>
      </c>
      <c r="D19" s="244">
        <v>2156.0570734803473</v>
      </c>
      <c r="E19" s="244">
        <v>3449.3986374943538</v>
      </c>
    </row>
    <row r="20" spans="2:8" ht="46.5" customHeight="1" thickBot="1">
      <c r="B20" s="327" t="s">
        <v>556</v>
      </c>
      <c r="C20" s="327"/>
      <c r="D20" s="327"/>
      <c r="E20" s="327"/>
      <c r="F20" s="327"/>
      <c r="G20" s="327"/>
      <c r="H20" s="327"/>
    </row>
  </sheetData>
  <mergeCells count="9">
    <mergeCell ref="S3:V3"/>
    <mergeCell ref="B13:H13"/>
    <mergeCell ref="B10:H10"/>
    <mergeCell ref="B20:H20"/>
    <mergeCell ref="B2:R2"/>
    <mergeCell ref="C3:F3"/>
    <mergeCell ref="G3:J3"/>
    <mergeCell ref="K3:N3"/>
    <mergeCell ref="O3:R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2" workbookViewId="0">
      <selection activeCell="E41" sqref="E41"/>
    </sheetView>
  </sheetViews>
  <sheetFormatPr baseColWidth="10" defaultColWidth="9.140625" defaultRowHeight="15"/>
  <cols>
    <col min="1" max="1" customWidth="true" width="10.42578125" collapsed="false"/>
    <col min="2" max="2" customWidth="true" width="32.7109375" collapsed="false"/>
  </cols>
  <sheetData>
    <row r="1" spans="1:9" ht="23.25">
      <c r="B1" s="279" t="s">
        <v>562</v>
      </c>
      <c r="C1" s="279"/>
      <c r="D1" s="279"/>
      <c r="E1" s="279"/>
      <c r="F1" s="280"/>
      <c r="G1" s="280"/>
      <c r="H1" s="280"/>
    </row>
    <row r="3" spans="1:9">
      <c r="C3" s="209"/>
      <c r="D3" s="209"/>
      <c r="E3" s="209"/>
      <c r="F3" s="209"/>
      <c r="G3" s="209"/>
      <c r="H3" s="209"/>
      <c r="I3" s="209"/>
    </row>
    <row r="4" spans="1:9">
      <c r="A4" s="281"/>
      <c r="B4" s="287" t="s">
        <v>560</v>
      </c>
      <c r="C4" s="288"/>
      <c r="D4" s="288"/>
      <c r="E4" s="288"/>
      <c r="F4" s="288"/>
      <c r="G4" s="289"/>
      <c r="H4" s="208"/>
      <c r="I4" s="208"/>
    </row>
    <row r="5" spans="1:9" ht="21.75" customHeight="1">
      <c r="B5" s="226" t="s">
        <v>549</v>
      </c>
      <c r="C5" s="273" t="s">
        <v>490</v>
      </c>
      <c r="D5" s="215"/>
      <c r="E5" s="215"/>
      <c r="F5" s="215"/>
      <c r="G5" s="215"/>
      <c r="H5" s="215"/>
      <c r="I5" s="215"/>
    </row>
    <row r="6" spans="1:9">
      <c r="B6" s="213">
        <v>2001</v>
      </c>
      <c r="C6" s="274">
        <v>3565</v>
      </c>
      <c r="D6" s="215"/>
      <c r="E6" s="215"/>
      <c r="F6" s="215"/>
      <c r="G6" s="215"/>
      <c r="H6" s="215"/>
      <c r="I6" s="215"/>
    </row>
    <row r="7" spans="1:9">
      <c r="B7" s="213">
        <v>2002</v>
      </c>
      <c r="C7" s="274">
        <v>3101</v>
      </c>
      <c r="D7" s="215"/>
      <c r="E7" s="215"/>
      <c r="F7" s="215"/>
      <c r="G7" s="215"/>
      <c r="H7" s="215"/>
      <c r="I7" s="215"/>
    </row>
    <row r="8" spans="1:9">
      <c r="B8" s="213">
        <v>2003</v>
      </c>
      <c r="C8" s="275">
        <v>2390</v>
      </c>
      <c r="D8" s="215"/>
      <c r="E8" s="215"/>
      <c r="F8" s="215"/>
      <c r="G8" s="215"/>
      <c r="H8" s="215"/>
      <c r="I8" s="215"/>
    </row>
    <row r="9" spans="1:9">
      <c r="B9" s="214">
        <v>2004</v>
      </c>
      <c r="C9" s="274">
        <v>2204</v>
      </c>
      <c r="D9" s="215"/>
      <c r="E9" s="215"/>
      <c r="F9" s="215"/>
      <c r="G9" s="215"/>
      <c r="H9" s="215"/>
      <c r="I9" s="215"/>
    </row>
    <row r="10" spans="1:9">
      <c r="B10" s="213">
        <v>2005</v>
      </c>
      <c r="C10" s="212">
        <v>2052</v>
      </c>
      <c r="D10" s="215"/>
      <c r="E10" s="215"/>
      <c r="F10" s="215"/>
      <c r="G10" s="215"/>
      <c r="H10" s="215"/>
      <c r="I10" s="215"/>
    </row>
    <row r="11" spans="1:9">
      <c r="B11" s="214">
        <v>2006</v>
      </c>
      <c r="C11" s="212">
        <v>2155</v>
      </c>
      <c r="D11" s="215"/>
      <c r="E11" s="215"/>
      <c r="F11" s="215"/>
      <c r="G11" s="215"/>
      <c r="H11" s="215"/>
      <c r="I11" s="215"/>
    </row>
    <row r="12" spans="1:9">
      <c r="B12" s="213">
        <v>2007</v>
      </c>
      <c r="C12" s="212">
        <v>2103</v>
      </c>
      <c r="D12" s="215"/>
      <c r="E12" s="215"/>
      <c r="F12" s="215"/>
      <c r="G12" s="215"/>
      <c r="H12" s="215"/>
      <c r="I12" s="215"/>
    </row>
    <row r="13" spans="1:9">
      <c r="B13" s="214">
        <v>2008</v>
      </c>
      <c r="C13" s="276">
        <v>2030</v>
      </c>
      <c r="D13" s="215"/>
      <c r="E13" s="215"/>
      <c r="F13" s="215"/>
      <c r="G13" s="215"/>
      <c r="H13" s="215"/>
      <c r="I13" s="215"/>
    </row>
    <row r="14" spans="1:9">
      <c r="B14" s="213">
        <v>2009</v>
      </c>
      <c r="C14" s="212">
        <v>1914</v>
      </c>
      <c r="D14" s="215"/>
      <c r="E14" s="215"/>
      <c r="F14" s="215"/>
      <c r="G14" s="215"/>
      <c r="H14" s="215"/>
      <c r="I14" s="215"/>
    </row>
    <row r="15" spans="1:9">
      <c r="B15" s="214">
        <v>2010</v>
      </c>
      <c r="C15" s="212">
        <v>2066</v>
      </c>
      <c r="D15" s="215"/>
      <c r="E15" s="215"/>
      <c r="F15" s="215"/>
      <c r="G15" s="215"/>
      <c r="H15" s="215"/>
      <c r="I15" s="215"/>
    </row>
    <row r="16" spans="1:9">
      <c r="B16" s="213">
        <v>2011</v>
      </c>
      <c r="C16" s="212">
        <v>2067</v>
      </c>
      <c r="D16" s="215"/>
      <c r="E16" s="215"/>
      <c r="F16" s="215"/>
      <c r="G16" s="215"/>
      <c r="H16" s="215"/>
      <c r="I16" s="215"/>
    </row>
    <row r="17" spans="1:9">
      <c r="B17" s="214">
        <v>2012</v>
      </c>
      <c r="C17" s="212">
        <v>2372</v>
      </c>
      <c r="D17" s="215"/>
      <c r="E17" s="215"/>
      <c r="F17" s="215"/>
      <c r="G17" s="215"/>
      <c r="H17" s="215"/>
      <c r="I17" s="215"/>
    </row>
    <row r="18" spans="1:9">
      <c r="B18" s="213">
        <v>2013</v>
      </c>
      <c r="C18" s="212">
        <v>2774</v>
      </c>
      <c r="D18" s="215"/>
      <c r="E18" s="215"/>
      <c r="F18" s="215"/>
      <c r="G18" s="215"/>
      <c r="H18" s="215"/>
      <c r="I18" s="215"/>
    </row>
    <row r="19" spans="1:9">
      <c r="B19" s="214">
        <v>2014</v>
      </c>
      <c r="C19" s="212">
        <v>3033</v>
      </c>
      <c r="D19" s="215"/>
      <c r="E19" s="215"/>
      <c r="F19" s="215"/>
      <c r="G19" s="215"/>
      <c r="H19" s="215"/>
      <c r="I19" s="215"/>
    </row>
    <row r="20" spans="1:9">
      <c r="B20" s="213">
        <v>2015</v>
      </c>
      <c r="C20" s="212">
        <v>3683</v>
      </c>
      <c r="D20" s="215"/>
      <c r="E20" s="215"/>
      <c r="F20" s="215"/>
      <c r="G20" s="215"/>
      <c r="H20" s="215"/>
      <c r="I20" s="215"/>
    </row>
    <row r="21" spans="1:9">
      <c r="B21" s="213">
        <v>2016</v>
      </c>
      <c r="C21" s="212">
        <v>3783</v>
      </c>
      <c r="D21" s="215"/>
      <c r="E21" s="215"/>
      <c r="F21" s="215"/>
      <c r="G21" s="215"/>
      <c r="H21" s="215"/>
      <c r="I21" s="215"/>
    </row>
    <row r="22" spans="1:9">
      <c r="B22" s="215"/>
      <c r="C22" s="215"/>
      <c r="D22" s="215"/>
      <c r="E22" s="215"/>
      <c r="F22" s="215"/>
      <c r="G22" s="215"/>
      <c r="H22" s="215"/>
      <c r="I22" s="215"/>
    </row>
    <row r="23" spans="1:9">
      <c r="B23" s="209"/>
    </row>
    <row r="24" spans="1:9" ht="15" customHeight="1">
      <c r="A24" s="281"/>
      <c r="B24" s="293" t="s">
        <v>433</v>
      </c>
      <c r="C24" s="294"/>
      <c r="D24" s="294"/>
      <c r="E24" s="294"/>
      <c r="F24" s="294"/>
      <c r="G24" s="294"/>
      <c r="H24" s="295"/>
    </row>
    <row r="25" spans="1:9">
      <c r="B25" s="16" t="s">
        <v>434</v>
      </c>
      <c r="C25" s="150" t="s">
        <v>404</v>
      </c>
      <c r="D25" s="150" t="s">
        <v>405</v>
      </c>
      <c r="E25" s="150" t="s">
        <v>1</v>
      </c>
      <c r="F25" s="150" t="s">
        <v>435</v>
      </c>
      <c r="G25" s="150" t="s">
        <v>444</v>
      </c>
      <c r="H25" s="150" t="s">
        <v>3</v>
      </c>
    </row>
    <row r="26" spans="1:9" ht="24.75" customHeight="1">
      <c r="B26" s="34" t="s">
        <v>436</v>
      </c>
      <c r="C26" s="18">
        <v>3783</v>
      </c>
      <c r="D26" s="19">
        <v>46.479911537043861</v>
      </c>
      <c r="E26" s="49">
        <v>3768</v>
      </c>
      <c r="F26" s="49">
        <v>11</v>
      </c>
      <c r="G26" s="49">
        <v>0</v>
      </c>
      <c r="H26" s="49">
        <v>4</v>
      </c>
    </row>
    <row r="27" spans="1:9">
      <c r="B27" s="17" t="s">
        <v>437</v>
      </c>
      <c r="C27" s="18">
        <v>461</v>
      </c>
      <c r="D27" s="19">
        <v>5.6640864971126677</v>
      </c>
      <c r="E27" s="50">
        <v>447</v>
      </c>
      <c r="F27" s="50">
        <v>4</v>
      </c>
      <c r="G27" s="50">
        <v>1</v>
      </c>
      <c r="H27" s="50">
        <v>9</v>
      </c>
    </row>
    <row r="28" spans="1:9">
      <c r="B28" s="21" t="s">
        <v>430</v>
      </c>
      <c r="C28" s="12">
        <v>4244</v>
      </c>
      <c r="D28" s="22">
        <v>52.143998034156532</v>
      </c>
      <c r="E28" s="12">
        <v>4215</v>
      </c>
      <c r="F28" s="23">
        <v>15</v>
      </c>
      <c r="G28" s="23">
        <v>1</v>
      </c>
      <c r="H28" s="23">
        <v>13</v>
      </c>
    </row>
    <row r="29" spans="1:9">
      <c r="A29" s="24"/>
      <c r="B29" s="17" t="s">
        <v>438</v>
      </c>
      <c r="C29" s="25">
        <v>3895</v>
      </c>
      <c r="D29" s="26">
        <v>47.856001965843468</v>
      </c>
      <c r="E29" s="27" t="s">
        <v>439</v>
      </c>
      <c r="F29" s="27" t="s">
        <v>439</v>
      </c>
      <c r="G29" s="51"/>
      <c r="H29" s="27" t="s">
        <v>439</v>
      </c>
    </row>
    <row r="30" spans="1:9">
      <c r="B30" s="21" t="s">
        <v>440</v>
      </c>
      <c r="C30" s="12">
        <v>8139</v>
      </c>
      <c r="D30" s="22">
        <v>100</v>
      </c>
      <c r="E30" s="28">
        <v>4215</v>
      </c>
      <c r="F30" s="28">
        <v>15</v>
      </c>
      <c r="G30" s="28">
        <v>1</v>
      </c>
      <c r="H30" s="28">
        <v>13</v>
      </c>
    </row>
    <row r="31" spans="1:9">
      <c r="B31" s="216"/>
      <c r="C31" s="217"/>
      <c r="D31" s="218"/>
      <c r="E31" s="219"/>
      <c r="F31" s="219"/>
      <c r="G31" s="219"/>
      <c r="H31" s="219"/>
    </row>
    <row r="33" spans="1:8" ht="12.75" customHeight="1">
      <c r="A33" s="281"/>
      <c r="B33" s="290" t="s">
        <v>441</v>
      </c>
      <c r="C33" s="291"/>
      <c r="D33" s="291"/>
      <c r="E33" s="291"/>
      <c r="F33" s="291"/>
      <c r="G33" s="291"/>
      <c r="H33" s="292"/>
    </row>
    <row r="34" spans="1:8">
      <c r="B34" s="29" t="s">
        <v>434</v>
      </c>
      <c r="C34" s="29" t="s">
        <v>404</v>
      </c>
      <c r="D34" s="29" t="s">
        <v>442</v>
      </c>
      <c r="E34" s="14" t="s">
        <v>1</v>
      </c>
      <c r="F34" s="14" t="s">
        <v>2</v>
      </c>
      <c r="G34" s="15" t="s">
        <v>3</v>
      </c>
    </row>
    <row r="35" spans="1:8" ht="14.25" customHeight="1">
      <c r="B35" s="10" t="s">
        <v>8</v>
      </c>
      <c r="C35" s="18">
        <v>3683</v>
      </c>
      <c r="D35" s="30">
        <v>97.35659529473962</v>
      </c>
      <c r="E35" s="25">
        <v>3671</v>
      </c>
      <c r="F35" s="20">
        <v>9</v>
      </c>
      <c r="G35" s="20">
        <v>3</v>
      </c>
    </row>
    <row r="36" spans="1:8">
      <c r="B36" s="10" t="s">
        <v>9</v>
      </c>
      <c r="C36" s="31">
        <v>25</v>
      </c>
      <c r="D36" s="30">
        <v>0.66085117631509382</v>
      </c>
      <c r="E36" s="20">
        <v>23</v>
      </c>
      <c r="F36" s="20">
        <v>1</v>
      </c>
      <c r="G36" s="20">
        <v>1</v>
      </c>
    </row>
    <row r="37" spans="1:8">
      <c r="B37" s="10" t="s">
        <v>443</v>
      </c>
      <c r="C37" s="31">
        <v>75</v>
      </c>
      <c r="D37" s="30">
        <v>1.9825535289452814</v>
      </c>
      <c r="E37" s="20">
        <v>74</v>
      </c>
      <c r="F37" s="20">
        <v>1</v>
      </c>
      <c r="G37" s="20">
        <v>0</v>
      </c>
    </row>
    <row r="38" spans="1:8">
      <c r="B38" s="32" t="s">
        <v>430</v>
      </c>
      <c r="C38" s="12">
        <v>3783</v>
      </c>
      <c r="D38" s="52">
        <v>100</v>
      </c>
      <c r="E38" s="12">
        <v>3768</v>
      </c>
      <c r="F38" s="33">
        <v>11</v>
      </c>
      <c r="G38" s="33">
        <v>4</v>
      </c>
    </row>
  </sheetData>
  <mergeCells count="3">
    <mergeCell ref="B4:G4"/>
    <mergeCell ref="B33:H33"/>
    <mergeCell ref="B24:H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9" sqref="A9"/>
    </sheetView>
  </sheetViews>
  <sheetFormatPr baseColWidth="10" defaultColWidth="9.140625" defaultRowHeight="15"/>
  <cols>
    <col min="1" max="1" customWidth="true" width="15.85546875" collapsed="false"/>
    <col min="2" max="2" customWidth="true" style="48" width="22.28515625" collapsed="false"/>
    <col min="3" max="3" customWidth="true" width="11.85546875" collapsed="false"/>
  </cols>
  <sheetData>
    <row r="1" spans="1:13">
      <c r="A1" s="189"/>
    </row>
    <row r="2" spans="1:13" s="36" customFormat="1" ht="13.5" customHeight="1">
      <c r="A2" s="282"/>
      <c r="B2" s="296" t="s">
        <v>445</v>
      </c>
      <c r="C2" s="297"/>
      <c r="D2" s="297"/>
      <c r="E2" s="297"/>
      <c r="F2" s="297"/>
      <c r="G2" s="297"/>
      <c r="H2" s="297"/>
      <c r="I2" s="297"/>
      <c r="J2" s="297"/>
      <c r="K2" s="297"/>
      <c r="L2" s="298"/>
    </row>
    <row r="3" spans="1:13" s="36" customFormat="1" ht="12">
      <c r="B3" s="16" t="s">
        <v>446</v>
      </c>
      <c r="C3" s="37" t="s">
        <v>404</v>
      </c>
      <c r="D3" s="37" t="s">
        <v>405</v>
      </c>
      <c r="E3" s="37" t="s">
        <v>1</v>
      </c>
      <c r="F3" s="37" t="s">
        <v>447</v>
      </c>
      <c r="G3" s="37" t="s">
        <v>435</v>
      </c>
      <c r="H3" s="57" t="s">
        <v>448</v>
      </c>
      <c r="I3" s="37" t="s">
        <v>3</v>
      </c>
      <c r="J3" s="37" t="s">
        <v>449</v>
      </c>
    </row>
    <row r="4" spans="1:13" s="36" customFormat="1" ht="12">
      <c r="B4" s="10" t="s">
        <v>431</v>
      </c>
      <c r="C4" s="58">
        <v>2837</v>
      </c>
      <c r="D4" s="55">
        <v>74.993391488236853</v>
      </c>
      <c r="E4" s="59">
        <v>2822</v>
      </c>
      <c r="F4" s="40">
        <v>74.893842887473454</v>
      </c>
      <c r="G4" s="41">
        <v>11</v>
      </c>
      <c r="H4" s="40">
        <v>100</v>
      </c>
      <c r="I4" s="41">
        <v>4</v>
      </c>
      <c r="J4" s="40">
        <v>100</v>
      </c>
    </row>
    <row r="5" spans="1:13" s="36" customFormat="1" ht="12">
      <c r="B5" s="10" t="s">
        <v>432</v>
      </c>
      <c r="C5" s="58">
        <v>946</v>
      </c>
      <c r="D5" s="55">
        <v>25.006608511763151</v>
      </c>
      <c r="E5" s="59">
        <v>946</v>
      </c>
      <c r="F5" s="40">
        <v>25.106157112526539</v>
      </c>
      <c r="G5" s="41">
        <v>0</v>
      </c>
      <c r="H5" s="40">
        <v>0</v>
      </c>
      <c r="I5" s="41">
        <v>0</v>
      </c>
      <c r="J5" s="40">
        <v>0</v>
      </c>
    </row>
    <row r="6" spans="1:13" s="36" customFormat="1" ht="12">
      <c r="B6" s="54" t="s">
        <v>430</v>
      </c>
      <c r="C6" s="67">
        <v>3783</v>
      </c>
      <c r="D6" s="60">
        <v>100</v>
      </c>
      <c r="E6" s="67">
        <v>3768</v>
      </c>
      <c r="F6" s="60">
        <v>100</v>
      </c>
      <c r="G6" s="56">
        <v>11</v>
      </c>
      <c r="H6" s="60">
        <v>100</v>
      </c>
      <c r="I6" s="56">
        <v>4</v>
      </c>
      <c r="J6" s="60">
        <v>100</v>
      </c>
    </row>
    <row r="7" spans="1:13" s="36" customFormat="1" ht="12">
      <c r="B7" s="44"/>
      <c r="E7" s="160"/>
      <c r="G7" s="160"/>
      <c r="K7" s="160"/>
    </row>
    <row r="8" spans="1:13" s="36" customFormat="1" ht="12.75" customHeight="1">
      <c r="B8" s="45"/>
      <c r="C8" s="46"/>
      <c r="D8" s="46"/>
      <c r="E8" s="46"/>
      <c r="F8" s="53"/>
      <c r="G8" s="46"/>
    </row>
    <row r="9" spans="1:13" s="36" customFormat="1" ht="18" customHeight="1">
      <c r="A9" s="282"/>
      <c r="B9" s="296" t="s">
        <v>558</v>
      </c>
      <c r="C9" s="297"/>
      <c r="D9" s="297"/>
      <c r="E9" s="297"/>
      <c r="F9" s="297"/>
      <c r="G9" s="297"/>
      <c r="H9" s="298"/>
      <c r="J9" s="66"/>
      <c r="K9" s="66"/>
      <c r="L9" s="66"/>
      <c r="M9" s="66"/>
    </row>
    <row r="10" spans="1:13" s="36" customFormat="1" ht="12">
      <c r="B10" s="221" t="s">
        <v>450</v>
      </c>
      <c r="C10" s="222" t="s">
        <v>404</v>
      </c>
      <c r="D10" s="222" t="s">
        <v>405</v>
      </c>
      <c r="E10" s="222" t="s">
        <v>1</v>
      </c>
      <c r="F10" s="222" t="s">
        <v>435</v>
      </c>
      <c r="G10" s="150" t="s">
        <v>3</v>
      </c>
      <c r="J10" s="66"/>
      <c r="K10" s="66"/>
      <c r="L10" s="66"/>
      <c r="M10" s="66"/>
    </row>
    <row r="11" spans="1:13" s="36" customFormat="1" ht="12">
      <c r="B11" s="10" t="s">
        <v>10</v>
      </c>
      <c r="C11" s="162">
        <v>91</v>
      </c>
      <c r="D11" s="39">
        <v>2.4054982817869419</v>
      </c>
      <c r="E11" s="41">
        <v>91</v>
      </c>
      <c r="F11" s="41">
        <v>0</v>
      </c>
      <c r="G11" s="61">
        <v>0</v>
      </c>
    </row>
    <row r="12" spans="1:13" s="36" customFormat="1" ht="12">
      <c r="B12" s="10" t="s">
        <v>11</v>
      </c>
      <c r="C12" s="162">
        <v>337</v>
      </c>
      <c r="D12" s="39">
        <v>8.9082738567274653</v>
      </c>
      <c r="E12" s="41">
        <v>336</v>
      </c>
      <c r="F12" s="41">
        <v>1</v>
      </c>
      <c r="G12" s="61">
        <v>0</v>
      </c>
    </row>
    <row r="13" spans="1:13" s="36" customFormat="1" ht="12">
      <c r="B13" s="10" t="s">
        <v>12</v>
      </c>
      <c r="C13" s="162">
        <v>410</v>
      </c>
      <c r="D13" s="39">
        <v>10.83795929156754</v>
      </c>
      <c r="E13" s="41">
        <v>408</v>
      </c>
      <c r="F13" s="41">
        <v>2</v>
      </c>
      <c r="G13" s="61">
        <v>0</v>
      </c>
    </row>
    <row r="14" spans="1:13" s="36" customFormat="1" ht="12">
      <c r="B14" s="10" t="s">
        <v>13</v>
      </c>
      <c r="C14" s="162">
        <v>533</v>
      </c>
      <c r="D14" s="39">
        <v>14.0893470790378</v>
      </c>
      <c r="E14" s="41">
        <v>529</v>
      </c>
      <c r="F14" s="41">
        <v>4</v>
      </c>
      <c r="G14" s="61">
        <v>0</v>
      </c>
    </row>
    <row r="15" spans="1:13" s="36" customFormat="1" ht="12">
      <c r="B15" s="10" t="s">
        <v>14</v>
      </c>
      <c r="C15" s="162">
        <v>762</v>
      </c>
      <c r="D15" s="39">
        <v>20.14274385408406</v>
      </c>
      <c r="E15" s="41">
        <v>762</v>
      </c>
      <c r="F15" s="41">
        <v>0</v>
      </c>
      <c r="G15" s="61">
        <v>0</v>
      </c>
    </row>
    <row r="16" spans="1:13" s="36" customFormat="1" ht="12">
      <c r="B16" s="10" t="s">
        <v>15</v>
      </c>
      <c r="C16" s="162">
        <v>597</v>
      </c>
      <c r="D16" s="39">
        <v>15.78112609040444</v>
      </c>
      <c r="E16" s="41">
        <v>595</v>
      </c>
      <c r="F16" s="41">
        <v>2</v>
      </c>
      <c r="G16" s="61">
        <v>0</v>
      </c>
    </row>
    <row r="17" spans="2:7" s="36" customFormat="1" ht="12">
      <c r="B17" s="10" t="s">
        <v>16</v>
      </c>
      <c r="C17" s="162">
        <v>460</v>
      </c>
      <c r="D17" s="39">
        <v>12.159661644197726</v>
      </c>
      <c r="E17" s="41">
        <v>459</v>
      </c>
      <c r="F17" s="41">
        <v>1</v>
      </c>
      <c r="G17" s="61">
        <v>0</v>
      </c>
    </row>
    <row r="18" spans="2:7" s="36" customFormat="1" ht="12">
      <c r="B18" s="10" t="s">
        <v>17</v>
      </c>
      <c r="C18" s="162">
        <v>317</v>
      </c>
      <c r="D18" s="39">
        <v>8.3795929156753886</v>
      </c>
      <c r="E18" s="41">
        <v>315</v>
      </c>
      <c r="F18" s="41">
        <v>1</v>
      </c>
      <c r="G18" s="61">
        <v>1</v>
      </c>
    </row>
    <row r="19" spans="2:7" s="36" customFormat="1" ht="12">
      <c r="B19" s="10" t="s">
        <v>18</v>
      </c>
      <c r="C19" s="162">
        <v>191</v>
      </c>
      <c r="D19" s="39">
        <v>5.0489029870473168</v>
      </c>
      <c r="E19" s="41">
        <v>189</v>
      </c>
      <c r="F19" s="41">
        <v>0</v>
      </c>
      <c r="G19" s="61">
        <v>2</v>
      </c>
    </row>
    <row r="20" spans="2:7" s="36" customFormat="1" ht="12">
      <c r="B20" s="10" t="s">
        <v>19</v>
      </c>
      <c r="C20" s="162">
        <v>74</v>
      </c>
      <c r="D20" s="39">
        <v>1.9561194818926777</v>
      </c>
      <c r="E20" s="41">
        <v>73</v>
      </c>
      <c r="F20" s="41">
        <v>0</v>
      </c>
      <c r="G20" s="61">
        <v>1</v>
      </c>
    </row>
    <row r="21" spans="2:7" s="36" customFormat="1" ht="12">
      <c r="B21" s="10" t="s">
        <v>20</v>
      </c>
      <c r="C21" s="162">
        <v>11</v>
      </c>
      <c r="D21" s="55">
        <v>0.29077451757864131</v>
      </c>
      <c r="E21" s="62">
        <v>11</v>
      </c>
      <c r="F21" s="63">
        <v>0</v>
      </c>
      <c r="G21" s="61">
        <v>0</v>
      </c>
    </row>
    <row r="22" spans="2:7">
      <c r="B22" s="64" t="s">
        <v>430</v>
      </c>
      <c r="C22" s="67">
        <v>3783</v>
      </c>
      <c r="D22" s="60">
        <v>100</v>
      </c>
      <c r="E22" s="67">
        <v>3768</v>
      </c>
      <c r="F22" s="65">
        <v>11</v>
      </c>
      <c r="G22" s="65">
        <v>4</v>
      </c>
    </row>
  </sheetData>
  <mergeCells count="2">
    <mergeCell ref="B2:L2"/>
    <mergeCell ref="B9:H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A2" sqref="A2"/>
    </sheetView>
  </sheetViews>
  <sheetFormatPr baseColWidth="10" defaultRowHeight="15"/>
  <cols>
    <col min="2" max="2" customWidth="true" width="45.28515625" collapsed="false"/>
  </cols>
  <sheetData>
    <row r="2" spans="1:8" ht="15" customHeight="1">
      <c r="A2" s="281"/>
      <c r="B2" s="296" t="s">
        <v>451</v>
      </c>
      <c r="C2" s="297"/>
      <c r="D2" s="297"/>
      <c r="E2" s="297"/>
      <c r="F2" s="297"/>
      <c r="G2" s="297"/>
      <c r="H2" s="298"/>
    </row>
    <row r="3" spans="1:8">
      <c r="B3" s="165" t="s">
        <v>452</v>
      </c>
      <c r="C3" s="68" t="s">
        <v>404</v>
      </c>
      <c r="D3" s="68" t="s">
        <v>405</v>
      </c>
      <c r="E3" s="69" t="s">
        <v>1</v>
      </c>
      <c r="F3" s="69" t="s">
        <v>2</v>
      </c>
      <c r="G3" s="69" t="s">
        <v>3</v>
      </c>
    </row>
    <row r="4" spans="1:8" ht="15.75" customHeight="1">
      <c r="B4" s="166" t="s">
        <v>21</v>
      </c>
      <c r="C4" s="163">
        <v>4</v>
      </c>
      <c r="D4" s="70">
        <v>0.10573618821041501</v>
      </c>
      <c r="E4" s="71">
        <v>4</v>
      </c>
      <c r="F4" s="71">
        <v>0</v>
      </c>
      <c r="G4" s="71">
        <v>0</v>
      </c>
    </row>
    <row r="5" spans="1:8" ht="24">
      <c r="B5" s="166" t="s">
        <v>22</v>
      </c>
      <c r="C5" s="163">
        <v>5</v>
      </c>
      <c r="D5" s="70">
        <v>0.13217023526301877</v>
      </c>
      <c r="E5" s="71">
        <v>5</v>
      </c>
      <c r="F5" s="71">
        <v>0</v>
      </c>
      <c r="G5" s="71">
        <v>0</v>
      </c>
    </row>
    <row r="6" spans="1:8">
      <c r="B6" s="166" t="s">
        <v>563</v>
      </c>
      <c r="C6" s="163">
        <v>1</v>
      </c>
      <c r="D6" s="70">
        <v>2.6434047052603753E-2</v>
      </c>
      <c r="E6" s="71">
        <v>1</v>
      </c>
      <c r="F6" s="71">
        <v>0</v>
      </c>
      <c r="G6" s="71">
        <v>0</v>
      </c>
    </row>
    <row r="7" spans="1:8" ht="24">
      <c r="B7" s="166" t="s">
        <v>23</v>
      </c>
      <c r="C7" s="163">
        <v>1</v>
      </c>
      <c r="D7" s="70">
        <v>2.6434047052603753E-2</v>
      </c>
      <c r="E7" s="71">
        <v>1</v>
      </c>
      <c r="F7" s="71">
        <v>0</v>
      </c>
      <c r="G7" s="71">
        <v>0</v>
      </c>
    </row>
    <row r="8" spans="1:8" ht="24">
      <c r="B8" s="166" t="s">
        <v>564</v>
      </c>
      <c r="C8" s="163">
        <v>1</v>
      </c>
      <c r="D8" s="70">
        <v>2.6434047052603753E-2</v>
      </c>
      <c r="E8" s="71">
        <v>1</v>
      </c>
      <c r="F8" s="71">
        <v>0</v>
      </c>
      <c r="G8" s="71">
        <v>0</v>
      </c>
    </row>
    <row r="9" spans="1:8">
      <c r="B9" s="166" t="s">
        <v>24</v>
      </c>
      <c r="C9" s="163">
        <v>4</v>
      </c>
      <c r="D9" s="70">
        <v>0.10573618821041501</v>
      </c>
      <c r="E9" s="71">
        <v>4</v>
      </c>
      <c r="F9" s="71">
        <v>0</v>
      </c>
      <c r="G9" s="71">
        <v>0</v>
      </c>
    </row>
    <row r="10" spans="1:8" ht="24">
      <c r="B10" s="166" t="s">
        <v>491</v>
      </c>
      <c r="C10" s="163">
        <v>2</v>
      </c>
      <c r="D10" s="70">
        <v>5.2868094105207507E-2</v>
      </c>
      <c r="E10" s="71">
        <v>2</v>
      </c>
      <c r="F10" s="71">
        <v>0</v>
      </c>
      <c r="G10" s="71">
        <v>0</v>
      </c>
    </row>
    <row r="11" spans="1:8" ht="24">
      <c r="B11" s="166" t="s">
        <v>565</v>
      </c>
      <c r="C11" s="163">
        <v>2</v>
      </c>
      <c r="D11" s="70">
        <v>5.2868094105207507E-2</v>
      </c>
      <c r="E11" s="71">
        <v>2</v>
      </c>
      <c r="F11" s="71">
        <v>0</v>
      </c>
      <c r="G11" s="71">
        <v>0</v>
      </c>
    </row>
    <row r="12" spans="1:8" ht="24">
      <c r="B12" s="166" t="s">
        <v>566</v>
      </c>
      <c r="C12" s="163">
        <v>1</v>
      </c>
      <c r="D12" s="70">
        <v>2.6434047052603753E-2</v>
      </c>
      <c r="E12" s="71">
        <v>1</v>
      </c>
      <c r="F12" s="71">
        <v>0</v>
      </c>
      <c r="G12" s="71">
        <v>0</v>
      </c>
    </row>
    <row r="13" spans="1:8">
      <c r="B13" s="166" t="s">
        <v>492</v>
      </c>
      <c r="C13" s="163">
        <v>1</v>
      </c>
      <c r="D13" s="70">
        <v>2.6434047052603753E-2</v>
      </c>
      <c r="E13" s="71">
        <v>1</v>
      </c>
      <c r="F13" s="71">
        <v>0</v>
      </c>
      <c r="G13" s="71">
        <v>0</v>
      </c>
    </row>
    <row r="14" spans="1:8" ht="24">
      <c r="A14" s="189"/>
      <c r="B14" s="166" t="s">
        <v>25</v>
      </c>
      <c r="C14" s="163">
        <v>21</v>
      </c>
      <c r="D14" s="70">
        <v>0.55511498810467885</v>
      </c>
      <c r="E14" s="71">
        <v>21</v>
      </c>
      <c r="F14" s="71">
        <v>0</v>
      </c>
      <c r="G14" s="71">
        <v>0</v>
      </c>
    </row>
    <row r="15" spans="1:8">
      <c r="B15" s="166" t="s">
        <v>26</v>
      </c>
      <c r="C15" s="163">
        <v>235</v>
      </c>
      <c r="D15" s="70">
        <v>6.2120010573618822</v>
      </c>
      <c r="E15" s="71">
        <v>232</v>
      </c>
      <c r="F15" s="71">
        <v>2</v>
      </c>
      <c r="G15" s="71">
        <v>1</v>
      </c>
    </row>
    <row r="16" spans="1:8" ht="24">
      <c r="B16" s="166" t="s">
        <v>27</v>
      </c>
      <c r="C16" s="163">
        <v>68</v>
      </c>
      <c r="D16" s="70">
        <v>1.7975151995770551</v>
      </c>
      <c r="E16" s="71">
        <v>67</v>
      </c>
      <c r="F16" s="71">
        <v>0</v>
      </c>
      <c r="G16" s="71">
        <v>1</v>
      </c>
    </row>
    <row r="17" spans="1:7" ht="24">
      <c r="B17" s="166" t="s">
        <v>28</v>
      </c>
      <c r="C17" s="163">
        <v>4</v>
      </c>
      <c r="D17" s="70">
        <v>0.10573618821041501</v>
      </c>
      <c r="E17" s="71">
        <v>3</v>
      </c>
      <c r="F17" s="71">
        <v>1</v>
      </c>
      <c r="G17" s="71">
        <v>0</v>
      </c>
    </row>
    <row r="18" spans="1:7" ht="24">
      <c r="B18" s="166" t="s">
        <v>29</v>
      </c>
      <c r="C18" s="163">
        <v>53</v>
      </c>
      <c r="D18" s="70">
        <v>1.4010044937879991</v>
      </c>
      <c r="E18" s="71">
        <v>53</v>
      </c>
      <c r="F18" s="71">
        <v>0</v>
      </c>
      <c r="G18" s="71">
        <v>0</v>
      </c>
    </row>
    <row r="19" spans="1:7" ht="24">
      <c r="B19" s="166" t="s">
        <v>30</v>
      </c>
      <c r="C19" s="163">
        <v>2</v>
      </c>
      <c r="D19" s="70">
        <v>5.2868094105207507E-2</v>
      </c>
      <c r="E19" s="71">
        <v>2</v>
      </c>
      <c r="F19" s="71">
        <v>0</v>
      </c>
      <c r="G19" s="71">
        <v>0</v>
      </c>
    </row>
    <row r="20" spans="1:7" ht="36">
      <c r="B20" s="166" t="s">
        <v>31</v>
      </c>
      <c r="C20" s="163">
        <v>4</v>
      </c>
      <c r="D20" s="70">
        <v>0.10573618821041501</v>
      </c>
      <c r="E20" s="71">
        <v>4</v>
      </c>
      <c r="F20" s="71">
        <v>0</v>
      </c>
      <c r="G20" s="71">
        <v>0</v>
      </c>
    </row>
    <row r="21" spans="1:7">
      <c r="B21" s="166" t="s">
        <v>32</v>
      </c>
      <c r="C21" s="163">
        <v>6</v>
      </c>
      <c r="D21" s="70">
        <v>0.15860428231562251</v>
      </c>
      <c r="E21" s="71">
        <v>6</v>
      </c>
      <c r="F21" s="71">
        <v>0</v>
      </c>
      <c r="G21" s="71">
        <v>0</v>
      </c>
    </row>
    <row r="22" spans="1:7" ht="24">
      <c r="B22" s="166" t="s">
        <v>567</v>
      </c>
      <c r="C22" s="163">
        <v>1</v>
      </c>
      <c r="D22" s="70">
        <v>2.6434047052603753E-2</v>
      </c>
      <c r="E22" s="71">
        <v>1</v>
      </c>
      <c r="F22" s="71">
        <v>0</v>
      </c>
      <c r="G22" s="71">
        <v>0</v>
      </c>
    </row>
    <row r="23" spans="1:7" ht="24">
      <c r="B23" s="166" t="s">
        <v>33</v>
      </c>
      <c r="C23" s="163">
        <v>7</v>
      </c>
      <c r="D23" s="70">
        <v>0.18503832936822626</v>
      </c>
      <c r="E23" s="71">
        <v>7</v>
      </c>
      <c r="F23" s="71">
        <v>0</v>
      </c>
      <c r="G23" s="71">
        <v>0</v>
      </c>
    </row>
    <row r="24" spans="1:7" ht="24">
      <c r="B24" s="166" t="s">
        <v>493</v>
      </c>
      <c r="C24" s="163">
        <v>23</v>
      </c>
      <c r="D24" s="70">
        <v>0.60798308220988639</v>
      </c>
      <c r="E24" s="71">
        <v>23</v>
      </c>
      <c r="F24" s="71">
        <v>0</v>
      </c>
      <c r="G24" s="71">
        <v>0</v>
      </c>
    </row>
    <row r="25" spans="1:7">
      <c r="A25" s="189"/>
      <c r="B25" s="166" t="s">
        <v>34</v>
      </c>
      <c r="C25" s="163">
        <v>6</v>
      </c>
      <c r="D25" s="70">
        <v>0.15860428231562251</v>
      </c>
      <c r="E25" s="71">
        <v>6</v>
      </c>
      <c r="F25" s="71">
        <v>0</v>
      </c>
      <c r="G25" s="71">
        <v>0</v>
      </c>
    </row>
    <row r="26" spans="1:7">
      <c r="B26" s="166" t="s">
        <v>494</v>
      </c>
      <c r="C26" s="163">
        <v>1</v>
      </c>
      <c r="D26" s="70">
        <v>2.6434047052603753E-2</v>
      </c>
      <c r="E26" s="71">
        <v>1</v>
      </c>
      <c r="F26" s="71">
        <v>0</v>
      </c>
      <c r="G26" s="71">
        <v>0</v>
      </c>
    </row>
    <row r="27" spans="1:7" ht="36">
      <c r="B27" s="166" t="s">
        <v>35</v>
      </c>
      <c r="C27" s="163">
        <v>108</v>
      </c>
      <c r="D27" s="70">
        <v>2.8548770816812055</v>
      </c>
      <c r="E27" s="71">
        <v>105</v>
      </c>
      <c r="F27" s="71">
        <v>2</v>
      </c>
      <c r="G27" s="71">
        <v>1</v>
      </c>
    </row>
    <row r="28" spans="1:7" ht="24">
      <c r="A28" s="167"/>
      <c r="B28" s="166" t="s">
        <v>36</v>
      </c>
      <c r="C28" s="164">
        <v>31</v>
      </c>
      <c r="D28" s="70">
        <v>0.81945545863071645</v>
      </c>
      <c r="E28" s="75">
        <v>31</v>
      </c>
      <c r="F28" s="71">
        <v>0</v>
      </c>
      <c r="G28" s="71">
        <v>0</v>
      </c>
    </row>
    <row r="29" spans="1:7">
      <c r="B29" s="166" t="s">
        <v>568</v>
      </c>
      <c r="C29" s="164">
        <v>1</v>
      </c>
      <c r="D29" s="70">
        <v>2.6434047052603753E-2</v>
      </c>
      <c r="E29" s="75">
        <v>1</v>
      </c>
      <c r="F29" s="71">
        <v>0</v>
      </c>
      <c r="G29" s="71">
        <v>0</v>
      </c>
    </row>
    <row r="30" spans="1:7" ht="27.75" customHeight="1">
      <c r="B30" s="166" t="s">
        <v>37</v>
      </c>
      <c r="C30" s="164">
        <v>7</v>
      </c>
      <c r="D30" s="70">
        <v>0.18503832936822626</v>
      </c>
      <c r="E30" s="75">
        <v>7</v>
      </c>
      <c r="F30" s="71">
        <v>0</v>
      </c>
      <c r="G30" s="71">
        <v>0</v>
      </c>
    </row>
    <row r="31" spans="1:7">
      <c r="B31" s="166" t="s">
        <v>38</v>
      </c>
      <c r="C31" s="164">
        <v>3069</v>
      </c>
      <c r="D31" s="70">
        <v>81.126090404440916</v>
      </c>
      <c r="E31" s="75">
        <v>3062</v>
      </c>
      <c r="F31" s="71">
        <v>6</v>
      </c>
      <c r="G31" s="71">
        <v>1</v>
      </c>
    </row>
    <row r="32" spans="1:7">
      <c r="B32" s="166" t="s">
        <v>39</v>
      </c>
      <c r="C32" s="164">
        <v>1</v>
      </c>
      <c r="D32" s="70">
        <v>2.6434047052603753E-2</v>
      </c>
      <c r="E32" s="75">
        <v>1</v>
      </c>
      <c r="F32" s="71">
        <v>0</v>
      </c>
      <c r="G32" s="71">
        <v>0</v>
      </c>
    </row>
    <row r="33" spans="2:7">
      <c r="B33" s="166" t="s">
        <v>40</v>
      </c>
      <c r="C33" s="164">
        <v>109</v>
      </c>
      <c r="D33" s="70">
        <v>2.8813111287338091</v>
      </c>
      <c r="E33" s="75">
        <v>109</v>
      </c>
      <c r="F33" s="71">
        <v>0</v>
      </c>
      <c r="G33" s="71">
        <v>0</v>
      </c>
    </row>
    <row r="34" spans="2:7" ht="24">
      <c r="B34" s="166" t="s">
        <v>41</v>
      </c>
      <c r="C34" s="164">
        <v>4</v>
      </c>
      <c r="D34" s="70">
        <v>0.10573618821041501</v>
      </c>
      <c r="E34" s="75">
        <v>4</v>
      </c>
      <c r="F34" s="71">
        <v>0</v>
      </c>
      <c r="G34" s="71">
        <v>0</v>
      </c>
    </row>
    <row r="35" spans="2:7">
      <c r="B35" s="72" t="s">
        <v>430</v>
      </c>
      <c r="C35" s="74">
        <v>3783</v>
      </c>
      <c r="D35" s="70">
        <v>100</v>
      </c>
      <c r="E35" s="74">
        <v>3768</v>
      </c>
      <c r="F35" s="73">
        <v>11</v>
      </c>
      <c r="G35" s="73">
        <v>4</v>
      </c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A2" sqref="A2"/>
    </sheetView>
  </sheetViews>
  <sheetFormatPr baseColWidth="10" defaultRowHeight="15"/>
  <cols>
    <col min="2" max="2" customWidth="true" width="24.5703125" collapsed="false"/>
  </cols>
  <sheetData>
    <row r="2" spans="1:8" ht="19.5" customHeight="1">
      <c r="A2" s="281"/>
      <c r="B2" s="299" t="s">
        <v>453</v>
      </c>
      <c r="C2" s="300"/>
      <c r="D2" s="300"/>
      <c r="E2" s="300"/>
      <c r="F2" s="300"/>
      <c r="G2" s="300"/>
      <c r="H2" s="301"/>
    </row>
    <row r="3" spans="1:8">
      <c r="B3" s="16" t="s">
        <v>454</v>
      </c>
      <c r="C3" s="37" t="s">
        <v>404</v>
      </c>
      <c r="D3" s="37" t="s">
        <v>405</v>
      </c>
      <c r="E3" s="37" t="s">
        <v>1</v>
      </c>
      <c r="F3" s="37" t="s">
        <v>435</v>
      </c>
      <c r="G3" s="37" t="s">
        <v>3</v>
      </c>
    </row>
    <row r="4" spans="1:8">
      <c r="B4" s="10" t="s">
        <v>42</v>
      </c>
      <c r="C4" s="38">
        <v>1708</v>
      </c>
      <c r="D4" s="39">
        <v>45.149352365847214</v>
      </c>
      <c r="E4" s="77">
        <v>1703</v>
      </c>
      <c r="F4" s="41">
        <v>5</v>
      </c>
      <c r="G4" s="41">
        <v>0</v>
      </c>
    </row>
    <row r="5" spans="1:8">
      <c r="B5" s="10" t="s">
        <v>43</v>
      </c>
      <c r="C5" s="47">
        <v>647</v>
      </c>
      <c r="D5" s="39">
        <v>17.102828443034628</v>
      </c>
      <c r="E5" s="41">
        <v>646</v>
      </c>
      <c r="F5" s="41">
        <v>1</v>
      </c>
      <c r="G5" s="41">
        <v>0</v>
      </c>
    </row>
    <row r="6" spans="1:8">
      <c r="B6" s="10" t="s">
        <v>44</v>
      </c>
      <c r="C6" s="47">
        <v>307</v>
      </c>
      <c r="D6" s="39">
        <v>8.115252445149352</v>
      </c>
      <c r="E6" s="41">
        <v>306</v>
      </c>
      <c r="F6" s="41">
        <v>1</v>
      </c>
      <c r="G6" s="41">
        <v>0</v>
      </c>
    </row>
    <row r="7" spans="1:8">
      <c r="B7" s="10" t="s">
        <v>45</v>
      </c>
      <c r="C7" s="47">
        <v>297</v>
      </c>
      <c r="D7" s="39">
        <v>7.8509119746233145</v>
      </c>
      <c r="E7" s="41">
        <v>296</v>
      </c>
      <c r="F7" s="41">
        <v>0</v>
      </c>
      <c r="G7" s="41">
        <v>1</v>
      </c>
    </row>
    <row r="8" spans="1:8">
      <c r="B8" s="10" t="s">
        <v>46</v>
      </c>
      <c r="C8" s="47">
        <v>255</v>
      </c>
      <c r="D8" s="39">
        <v>6.7406819984139572</v>
      </c>
      <c r="E8" s="41">
        <v>253</v>
      </c>
      <c r="F8" s="41">
        <v>1</v>
      </c>
      <c r="G8" s="41">
        <v>1</v>
      </c>
    </row>
    <row r="9" spans="1:8">
      <c r="B9" s="10" t="s">
        <v>47</v>
      </c>
      <c r="C9" s="47">
        <v>569</v>
      </c>
      <c r="D9" s="39">
        <v>15.040972772931536</v>
      </c>
      <c r="E9" s="41">
        <v>564</v>
      </c>
      <c r="F9" s="41">
        <v>3</v>
      </c>
      <c r="G9" s="41">
        <v>2</v>
      </c>
    </row>
    <row r="10" spans="1:8">
      <c r="B10" s="78" t="s">
        <v>430</v>
      </c>
      <c r="C10" s="42">
        <v>3783</v>
      </c>
      <c r="D10" s="43">
        <v>100</v>
      </c>
      <c r="E10" s="42">
        <v>3768</v>
      </c>
      <c r="F10" s="79">
        <v>11</v>
      </c>
      <c r="G10" s="79">
        <v>4</v>
      </c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>
      <selection activeCell="A2" sqref="A2"/>
    </sheetView>
  </sheetViews>
  <sheetFormatPr baseColWidth="10" defaultRowHeight="15"/>
  <cols>
    <col min="3" max="3" customWidth="true" width="30.85546875" collapsed="false"/>
  </cols>
  <sheetData>
    <row r="2" spans="1:9" ht="15" customHeight="1">
      <c r="A2" s="281"/>
      <c r="B2" s="299" t="s">
        <v>455</v>
      </c>
      <c r="C2" s="300"/>
      <c r="D2" s="300"/>
      <c r="E2" s="300"/>
      <c r="F2" s="300"/>
      <c r="G2" s="300"/>
      <c r="H2" s="300"/>
      <c r="I2" s="301"/>
    </row>
    <row r="3" spans="1:9">
      <c r="B3" s="306"/>
      <c r="C3" s="307"/>
      <c r="D3" s="80" t="s">
        <v>404</v>
      </c>
      <c r="E3" s="80" t="s">
        <v>405</v>
      </c>
      <c r="F3" s="80" t="s">
        <v>1</v>
      </c>
      <c r="G3" s="80" t="s">
        <v>2</v>
      </c>
      <c r="H3" s="81" t="s">
        <v>3</v>
      </c>
    </row>
    <row r="4" spans="1:9">
      <c r="B4" s="308" t="s">
        <v>456</v>
      </c>
      <c r="C4" s="309"/>
      <c r="D4" s="85">
        <v>1865</v>
      </c>
      <c r="E4" s="168">
        <v>49.299497753106003</v>
      </c>
      <c r="F4" s="170">
        <v>1856</v>
      </c>
      <c r="G4" s="170">
        <v>5</v>
      </c>
      <c r="H4" s="170">
        <v>4</v>
      </c>
    </row>
    <row r="5" spans="1:9" ht="15" customHeight="1">
      <c r="B5" s="304" t="s">
        <v>457</v>
      </c>
      <c r="C5" s="83" t="s">
        <v>53</v>
      </c>
      <c r="D5" s="82">
        <v>22</v>
      </c>
      <c r="E5" s="169">
        <v>0.58154903515728262</v>
      </c>
      <c r="F5" s="41">
        <v>22</v>
      </c>
      <c r="G5" s="41">
        <v>0</v>
      </c>
      <c r="H5" s="41">
        <v>0</v>
      </c>
    </row>
    <row r="6" spans="1:9">
      <c r="B6" s="305"/>
      <c r="C6" s="83" t="s">
        <v>52</v>
      </c>
      <c r="D6" s="82">
        <v>103</v>
      </c>
      <c r="E6" s="169">
        <v>2.7227068464181867</v>
      </c>
      <c r="F6" s="86">
        <v>102</v>
      </c>
      <c r="G6" s="86">
        <v>1</v>
      </c>
      <c r="H6" s="86">
        <v>0</v>
      </c>
    </row>
    <row r="7" spans="1:9">
      <c r="B7" s="305"/>
      <c r="C7" s="83" t="s">
        <v>49</v>
      </c>
      <c r="D7" s="82">
        <v>11</v>
      </c>
      <c r="E7" s="169">
        <v>0.29077451757864131</v>
      </c>
      <c r="F7" s="86">
        <v>11</v>
      </c>
      <c r="G7" s="86">
        <v>0</v>
      </c>
      <c r="H7" s="86">
        <v>0</v>
      </c>
    </row>
    <row r="8" spans="1:9">
      <c r="B8" s="305"/>
      <c r="C8" s="83" t="s">
        <v>50</v>
      </c>
      <c r="D8" s="82">
        <v>607</v>
      </c>
      <c r="E8" s="169">
        <v>16.045466560930478</v>
      </c>
      <c r="F8" s="84">
        <v>606</v>
      </c>
      <c r="G8" s="84">
        <v>1</v>
      </c>
      <c r="H8" s="84">
        <v>0</v>
      </c>
    </row>
    <row r="9" spans="1:9">
      <c r="B9" s="305"/>
      <c r="C9" s="83" t="s">
        <v>48</v>
      </c>
      <c r="D9" s="82">
        <v>1154</v>
      </c>
      <c r="E9" s="169">
        <v>30.504890298704733</v>
      </c>
      <c r="F9" s="86">
        <v>1150</v>
      </c>
      <c r="G9" s="86">
        <v>4</v>
      </c>
      <c r="H9" s="86">
        <v>0</v>
      </c>
    </row>
    <row r="10" spans="1:9">
      <c r="B10" s="305"/>
      <c r="C10" s="83" t="s">
        <v>51</v>
      </c>
      <c r="D10" s="82">
        <v>19</v>
      </c>
      <c r="E10" s="169">
        <v>0.50224689399947131</v>
      </c>
      <c r="F10" s="41">
        <v>19</v>
      </c>
      <c r="G10" s="41">
        <v>0</v>
      </c>
      <c r="H10" s="41">
        <v>0</v>
      </c>
    </row>
    <row r="11" spans="1:9">
      <c r="B11" s="310" t="s">
        <v>458</v>
      </c>
      <c r="C11" s="310"/>
      <c r="D11" s="85">
        <f>SUM(D5:D10)</f>
        <v>1916</v>
      </c>
      <c r="E11" s="168">
        <f>D11*100/$D$13</f>
        <v>50.64763415278879</v>
      </c>
      <c r="F11" s="85">
        <f>SUM(F5:F10)</f>
        <v>1910</v>
      </c>
      <c r="G11" s="85">
        <f>SUM(G5:G10)</f>
        <v>6</v>
      </c>
      <c r="H11" s="85">
        <f>SUM(H5:H10)</f>
        <v>0</v>
      </c>
    </row>
    <row r="12" spans="1:9">
      <c r="B12" s="283"/>
      <c r="C12" s="283" t="s">
        <v>517</v>
      </c>
      <c r="D12" s="284">
        <v>2</v>
      </c>
      <c r="E12" s="285">
        <v>5.2868094105207507E-2</v>
      </c>
      <c r="F12" s="284">
        <v>2</v>
      </c>
      <c r="G12" s="284">
        <v>0</v>
      </c>
      <c r="H12" s="284">
        <v>0</v>
      </c>
    </row>
    <row r="13" spans="1:9">
      <c r="B13" s="302" t="s">
        <v>440</v>
      </c>
      <c r="C13" s="303"/>
      <c r="D13" s="85">
        <f>D4+D11+D12</f>
        <v>3783</v>
      </c>
      <c r="E13" s="85">
        <f t="shared" ref="E13:H13" si="0">E4+E11+E12</f>
        <v>100</v>
      </c>
      <c r="F13" s="85">
        <f t="shared" si="0"/>
        <v>3768</v>
      </c>
      <c r="G13" s="85">
        <f t="shared" si="0"/>
        <v>11</v>
      </c>
      <c r="H13" s="85">
        <f t="shared" si="0"/>
        <v>4</v>
      </c>
    </row>
    <row r="14" spans="1:9" ht="16.5" customHeight="1"/>
  </sheetData>
  <mergeCells count="6">
    <mergeCell ref="B2:I2"/>
    <mergeCell ref="B13:C13"/>
    <mergeCell ref="B5:B10"/>
    <mergeCell ref="B3:C3"/>
    <mergeCell ref="B4:C4"/>
    <mergeCell ref="B11:C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A2" sqref="A2"/>
    </sheetView>
  </sheetViews>
  <sheetFormatPr baseColWidth="10" defaultRowHeight="15"/>
  <cols>
    <col min="2" max="2" customWidth="true" width="25.7109375" collapsed="false"/>
  </cols>
  <sheetData>
    <row r="1" spans="1:8" ht="15" customHeight="1"/>
    <row r="2" spans="1:8">
      <c r="A2" s="281"/>
      <c r="B2" s="299" t="s">
        <v>459</v>
      </c>
      <c r="C2" s="300"/>
      <c r="D2" s="300"/>
      <c r="E2" s="300"/>
      <c r="F2" s="300"/>
      <c r="G2" s="300"/>
      <c r="H2" s="301"/>
    </row>
    <row r="3" spans="1:8">
      <c r="B3" s="227" t="s">
        <v>460</v>
      </c>
      <c r="C3" s="228" t="s">
        <v>404</v>
      </c>
      <c r="D3" s="228" t="s">
        <v>405</v>
      </c>
      <c r="E3" s="229" t="s">
        <v>1</v>
      </c>
      <c r="F3" s="230" t="s">
        <v>2</v>
      </c>
      <c r="G3" s="231" t="s">
        <v>3</v>
      </c>
    </row>
    <row r="4" spans="1:8" ht="15.75" customHeight="1">
      <c r="B4" s="173" t="s">
        <v>569</v>
      </c>
      <c r="C4" s="171">
        <v>1</v>
      </c>
      <c r="D4" s="87">
        <v>2.6434047052603753E-2</v>
      </c>
      <c r="E4" s="88">
        <v>1</v>
      </c>
      <c r="F4" s="88">
        <v>0</v>
      </c>
      <c r="G4" s="88">
        <v>0</v>
      </c>
    </row>
    <row r="5" spans="1:8">
      <c r="B5" s="173" t="s">
        <v>54</v>
      </c>
      <c r="C5" s="171">
        <v>14</v>
      </c>
      <c r="D5" s="87">
        <v>0.37007665873645251</v>
      </c>
      <c r="E5" s="88">
        <v>14</v>
      </c>
      <c r="F5" s="88">
        <v>0</v>
      </c>
      <c r="G5" s="88">
        <v>0</v>
      </c>
    </row>
    <row r="6" spans="1:8">
      <c r="B6" s="173" t="s">
        <v>55</v>
      </c>
      <c r="C6" s="171">
        <v>7</v>
      </c>
      <c r="D6" s="87">
        <v>0.18503832936822626</v>
      </c>
      <c r="E6" s="88">
        <v>7</v>
      </c>
      <c r="F6" s="88">
        <v>0</v>
      </c>
      <c r="G6" s="88">
        <v>0</v>
      </c>
    </row>
    <row r="7" spans="1:8">
      <c r="B7" s="173" t="s">
        <v>56</v>
      </c>
      <c r="C7" s="171">
        <v>90</v>
      </c>
      <c r="D7" s="87">
        <v>2.3790642347343378</v>
      </c>
      <c r="E7" s="88">
        <v>90</v>
      </c>
      <c r="F7" s="88">
        <v>0</v>
      </c>
      <c r="G7" s="88">
        <v>0</v>
      </c>
    </row>
    <row r="8" spans="1:8">
      <c r="B8" s="173" t="s">
        <v>57</v>
      </c>
      <c r="C8" s="171">
        <v>2</v>
      </c>
      <c r="D8" s="87">
        <v>5.2868094105207507E-2</v>
      </c>
      <c r="E8" s="88">
        <v>2</v>
      </c>
      <c r="F8" s="88">
        <v>0</v>
      </c>
      <c r="G8" s="88">
        <v>0</v>
      </c>
    </row>
    <row r="9" spans="1:8">
      <c r="B9" s="173" t="s">
        <v>58</v>
      </c>
      <c r="C9" s="171">
        <v>19</v>
      </c>
      <c r="D9" s="87">
        <v>0.50224689399947131</v>
      </c>
      <c r="E9" s="88">
        <v>19</v>
      </c>
      <c r="F9" s="88">
        <v>0</v>
      </c>
      <c r="G9" s="88">
        <v>0</v>
      </c>
    </row>
    <row r="10" spans="1:8">
      <c r="B10" s="173" t="s">
        <v>570</v>
      </c>
      <c r="C10" s="171">
        <v>1</v>
      </c>
      <c r="D10" s="87">
        <v>2.6434047052603753E-2</v>
      </c>
      <c r="E10" s="88">
        <v>1</v>
      </c>
      <c r="F10" s="88">
        <v>0</v>
      </c>
      <c r="G10" s="88">
        <v>0</v>
      </c>
    </row>
    <row r="11" spans="1:8">
      <c r="B11" s="173" t="s">
        <v>571</v>
      </c>
      <c r="C11" s="171">
        <v>1</v>
      </c>
      <c r="D11" s="87">
        <v>2.6434047052603753E-2</v>
      </c>
      <c r="E11" s="88">
        <v>1</v>
      </c>
      <c r="F11" s="88">
        <v>0</v>
      </c>
      <c r="G11" s="88">
        <v>0</v>
      </c>
    </row>
    <row r="12" spans="1:8">
      <c r="B12" s="173" t="s">
        <v>495</v>
      </c>
      <c r="C12" s="171">
        <v>2</v>
      </c>
      <c r="D12" s="87">
        <v>5.2868094105207507E-2</v>
      </c>
      <c r="E12" s="88">
        <v>2</v>
      </c>
      <c r="F12" s="88">
        <v>0</v>
      </c>
      <c r="G12" s="88">
        <v>0</v>
      </c>
    </row>
    <row r="13" spans="1:8">
      <c r="B13" s="173" t="s">
        <v>59</v>
      </c>
      <c r="C13" s="171">
        <v>23</v>
      </c>
      <c r="D13" s="87">
        <v>0.60798308220988639</v>
      </c>
      <c r="E13" s="88">
        <v>23</v>
      </c>
      <c r="F13" s="88">
        <v>0</v>
      </c>
      <c r="G13" s="88">
        <v>0</v>
      </c>
    </row>
    <row r="14" spans="1:8">
      <c r="B14" s="173" t="s">
        <v>572</v>
      </c>
      <c r="C14" s="171">
        <v>1</v>
      </c>
      <c r="D14" s="87">
        <v>2.6434047052603753E-2</v>
      </c>
      <c r="E14" s="88">
        <v>1</v>
      </c>
      <c r="F14" s="88">
        <v>0</v>
      </c>
      <c r="G14" s="88">
        <v>0</v>
      </c>
    </row>
    <row r="15" spans="1:8">
      <c r="B15" s="173" t="s">
        <v>573</v>
      </c>
      <c r="C15" s="171">
        <v>3</v>
      </c>
      <c r="D15" s="87">
        <v>7.9302141157811257E-2</v>
      </c>
      <c r="E15" s="88">
        <v>3</v>
      </c>
      <c r="F15" s="88">
        <v>0</v>
      </c>
      <c r="G15" s="88">
        <v>0</v>
      </c>
    </row>
    <row r="16" spans="1:8">
      <c r="B16" s="173" t="s">
        <v>60</v>
      </c>
      <c r="C16" s="171">
        <v>2</v>
      </c>
      <c r="D16" s="87">
        <v>5.2868094105207507E-2</v>
      </c>
      <c r="E16" s="88">
        <v>2</v>
      </c>
      <c r="F16" s="88">
        <v>0</v>
      </c>
      <c r="G16" s="88">
        <v>0</v>
      </c>
    </row>
    <row r="17" spans="2:7">
      <c r="B17" s="173" t="s">
        <v>61</v>
      </c>
      <c r="C17" s="171">
        <v>469</v>
      </c>
      <c r="D17" s="87">
        <v>12.397568067671161</v>
      </c>
      <c r="E17" s="88">
        <v>468</v>
      </c>
      <c r="F17" s="88">
        <v>1</v>
      </c>
      <c r="G17" s="88">
        <v>0</v>
      </c>
    </row>
    <row r="18" spans="2:7">
      <c r="B18" s="173" t="s">
        <v>574</v>
      </c>
      <c r="C18" s="171">
        <v>1</v>
      </c>
      <c r="D18" s="87">
        <v>2.6434047052603753E-2</v>
      </c>
      <c r="E18" s="88">
        <v>1</v>
      </c>
      <c r="F18" s="88">
        <v>0</v>
      </c>
      <c r="G18" s="88">
        <v>0</v>
      </c>
    </row>
    <row r="19" spans="2:7">
      <c r="B19" s="173" t="s">
        <v>62</v>
      </c>
      <c r="C19" s="171">
        <v>5</v>
      </c>
      <c r="D19" s="87">
        <v>0.13217023526301877</v>
      </c>
      <c r="E19" s="88">
        <v>5</v>
      </c>
      <c r="F19" s="88">
        <v>0</v>
      </c>
      <c r="G19" s="88">
        <v>0</v>
      </c>
    </row>
    <row r="20" spans="2:7">
      <c r="B20" s="173" t="s">
        <v>496</v>
      </c>
      <c r="C20" s="171">
        <v>1</v>
      </c>
      <c r="D20" s="87">
        <v>2.6434047052603753E-2</v>
      </c>
      <c r="E20" s="88">
        <v>1</v>
      </c>
      <c r="F20" s="88">
        <v>0</v>
      </c>
      <c r="G20" s="88">
        <v>0</v>
      </c>
    </row>
    <row r="21" spans="2:7">
      <c r="B21" s="173" t="s">
        <v>63</v>
      </c>
      <c r="C21" s="171">
        <v>3</v>
      </c>
      <c r="D21" s="87">
        <v>7.9302141157811257E-2</v>
      </c>
      <c r="E21" s="88">
        <v>3</v>
      </c>
      <c r="F21" s="88">
        <v>0</v>
      </c>
      <c r="G21" s="88">
        <v>0</v>
      </c>
    </row>
    <row r="22" spans="2:7">
      <c r="B22" s="173" t="s">
        <v>64</v>
      </c>
      <c r="C22" s="171">
        <v>25</v>
      </c>
      <c r="D22" s="87">
        <v>0.66085117631509382</v>
      </c>
      <c r="E22" s="88">
        <v>25</v>
      </c>
      <c r="F22" s="88">
        <v>0</v>
      </c>
      <c r="G22" s="88">
        <v>0</v>
      </c>
    </row>
    <row r="23" spans="2:7">
      <c r="B23" s="173" t="s">
        <v>497</v>
      </c>
      <c r="C23" s="171">
        <v>2</v>
      </c>
      <c r="D23" s="87">
        <v>5.2868094105207507E-2</v>
      </c>
      <c r="E23" s="88">
        <v>2</v>
      </c>
      <c r="F23" s="88">
        <v>0</v>
      </c>
      <c r="G23" s="88">
        <v>0</v>
      </c>
    </row>
    <row r="24" spans="2:7">
      <c r="B24" s="173" t="s">
        <v>498</v>
      </c>
      <c r="C24" s="171">
        <v>2</v>
      </c>
      <c r="D24" s="87">
        <v>5.2868094105207507E-2</v>
      </c>
      <c r="E24" s="88">
        <v>2</v>
      </c>
      <c r="F24" s="88">
        <v>0</v>
      </c>
      <c r="G24" s="88">
        <v>0</v>
      </c>
    </row>
    <row r="25" spans="2:7">
      <c r="B25" s="173" t="s">
        <v>65</v>
      </c>
      <c r="C25" s="171">
        <v>11</v>
      </c>
      <c r="D25" s="87">
        <v>0.29077451757864131</v>
      </c>
      <c r="E25" s="88">
        <v>11</v>
      </c>
      <c r="F25" s="88">
        <v>0</v>
      </c>
      <c r="G25" s="88">
        <v>0</v>
      </c>
    </row>
    <row r="26" spans="2:7">
      <c r="B26" s="173" t="s">
        <v>575</v>
      </c>
      <c r="C26" s="171">
        <v>2</v>
      </c>
      <c r="D26" s="87">
        <v>5.2868094105207507E-2</v>
      </c>
      <c r="E26" s="88">
        <v>2</v>
      </c>
      <c r="F26" s="88">
        <v>0</v>
      </c>
      <c r="G26" s="88">
        <v>0</v>
      </c>
    </row>
    <row r="27" spans="2:7">
      <c r="B27" s="173" t="s">
        <v>499</v>
      </c>
      <c r="C27" s="172">
        <v>4</v>
      </c>
      <c r="D27" s="87">
        <v>0.10573618821041501</v>
      </c>
      <c r="E27" s="174">
        <v>4</v>
      </c>
      <c r="F27" s="88">
        <v>0</v>
      </c>
      <c r="G27" s="88">
        <v>0</v>
      </c>
    </row>
    <row r="28" spans="2:7">
      <c r="B28" s="173" t="s">
        <v>66</v>
      </c>
      <c r="C28" s="171">
        <v>31</v>
      </c>
      <c r="D28" s="87">
        <v>0.81945545863071645</v>
      </c>
      <c r="E28" s="88">
        <v>31</v>
      </c>
      <c r="F28" s="88">
        <v>0</v>
      </c>
      <c r="G28" s="88">
        <v>0</v>
      </c>
    </row>
    <row r="29" spans="2:7">
      <c r="B29" s="173" t="s">
        <v>500</v>
      </c>
      <c r="C29" s="171">
        <v>3</v>
      </c>
      <c r="D29" s="87">
        <v>7.9302141157811257E-2</v>
      </c>
      <c r="E29" s="88">
        <v>3</v>
      </c>
      <c r="F29" s="88">
        <v>0</v>
      </c>
      <c r="G29" s="88">
        <v>0</v>
      </c>
    </row>
    <row r="30" spans="2:7">
      <c r="B30" s="173" t="s">
        <v>67</v>
      </c>
      <c r="C30" s="171">
        <v>1034</v>
      </c>
      <c r="D30" s="87">
        <v>27.33280465239228</v>
      </c>
      <c r="E30" s="88">
        <v>1030</v>
      </c>
      <c r="F30" s="88">
        <v>4</v>
      </c>
      <c r="G30" s="88">
        <v>0</v>
      </c>
    </row>
    <row r="31" spans="2:7">
      <c r="B31" s="173" t="s">
        <v>576</v>
      </c>
      <c r="C31" s="171">
        <v>3</v>
      </c>
      <c r="D31" s="87">
        <v>7.9302141157811257E-2</v>
      </c>
      <c r="E31" s="88">
        <v>3</v>
      </c>
      <c r="F31" s="88">
        <v>0</v>
      </c>
      <c r="G31" s="88">
        <v>0</v>
      </c>
    </row>
    <row r="32" spans="2:7">
      <c r="B32" s="173" t="s">
        <v>577</v>
      </c>
      <c r="C32" s="171">
        <v>1</v>
      </c>
      <c r="D32" s="87">
        <v>2.6434047052603753E-2</v>
      </c>
      <c r="E32" s="88">
        <v>1</v>
      </c>
      <c r="F32" s="88">
        <v>0</v>
      </c>
      <c r="G32" s="88">
        <v>0</v>
      </c>
    </row>
    <row r="33" spans="2:7">
      <c r="B33" s="173" t="s">
        <v>68</v>
      </c>
      <c r="C33" s="171">
        <v>3</v>
      </c>
      <c r="D33" s="87">
        <v>7.9302141157811257E-2</v>
      </c>
      <c r="E33" s="88">
        <v>3</v>
      </c>
      <c r="F33" s="88">
        <v>0</v>
      </c>
      <c r="G33" s="88">
        <v>0</v>
      </c>
    </row>
    <row r="34" spans="2:7">
      <c r="B34" s="173" t="s">
        <v>69</v>
      </c>
      <c r="C34" s="171">
        <v>6</v>
      </c>
      <c r="D34" s="87">
        <v>0.15860428231562251</v>
      </c>
      <c r="E34" s="88">
        <v>6</v>
      </c>
      <c r="F34" s="88">
        <v>0</v>
      </c>
      <c r="G34" s="88">
        <v>0</v>
      </c>
    </row>
    <row r="35" spans="2:7">
      <c r="B35" s="173" t="s">
        <v>70</v>
      </c>
      <c r="C35" s="171">
        <v>9</v>
      </c>
      <c r="D35" s="87">
        <v>0.23790642347343377</v>
      </c>
      <c r="E35" s="88">
        <v>9</v>
      </c>
      <c r="F35" s="88">
        <v>0</v>
      </c>
      <c r="G35" s="88">
        <v>0</v>
      </c>
    </row>
    <row r="36" spans="2:7">
      <c r="B36" s="173" t="s">
        <v>71</v>
      </c>
      <c r="C36" s="171">
        <v>5</v>
      </c>
      <c r="D36" s="87">
        <v>0.13217023526301877</v>
      </c>
      <c r="E36" s="88">
        <v>5</v>
      </c>
      <c r="F36" s="88">
        <v>0</v>
      </c>
      <c r="G36" s="88">
        <v>0</v>
      </c>
    </row>
    <row r="37" spans="2:7">
      <c r="B37" s="173" t="s">
        <v>72</v>
      </c>
      <c r="C37" s="171">
        <v>6</v>
      </c>
      <c r="D37" s="87">
        <v>0.15860428231562251</v>
      </c>
      <c r="E37" s="88">
        <v>6</v>
      </c>
      <c r="F37" s="88">
        <v>0</v>
      </c>
      <c r="G37" s="88">
        <v>0</v>
      </c>
    </row>
    <row r="38" spans="2:7">
      <c r="B38" s="173" t="s">
        <v>73</v>
      </c>
      <c r="C38" s="171">
        <v>6</v>
      </c>
      <c r="D38" s="87">
        <v>0.15860428231562251</v>
      </c>
      <c r="E38" s="88">
        <v>6</v>
      </c>
      <c r="F38" s="88">
        <v>0</v>
      </c>
      <c r="G38" s="88">
        <v>0</v>
      </c>
    </row>
    <row r="39" spans="2:7">
      <c r="B39" s="173" t="s">
        <v>501</v>
      </c>
      <c r="C39" s="172">
        <v>2</v>
      </c>
      <c r="D39" s="87">
        <v>5.2868094105207507E-2</v>
      </c>
      <c r="E39" s="174">
        <v>2</v>
      </c>
      <c r="F39" s="151">
        <v>0</v>
      </c>
      <c r="G39" s="151">
        <v>0</v>
      </c>
    </row>
    <row r="40" spans="2:7">
      <c r="B40" s="173" t="s">
        <v>74</v>
      </c>
      <c r="C40" s="171">
        <v>67</v>
      </c>
      <c r="D40" s="87">
        <v>1.7710811525244514</v>
      </c>
      <c r="E40" s="88">
        <v>67</v>
      </c>
      <c r="F40" s="88">
        <v>0</v>
      </c>
      <c r="G40" s="88">
        <v>0</v>
      </c>
    </row>
    <row r="41" spans="2:7">
      <c r="B41" s="173" t="s">
        <v>75</v>
      </c>
      <c r="C41" s="171">
        <v>1</v>
      </c>
      <c r="D41" s="87">
        <v>2.6434047052603753E-2</v>
      </c>
      <c r="E41" s="88">
        <v>1</v>
      </c>
      <c r="F41" s="88">
        <v>0</v>
      </c>
      <c r="G41" s="88">
        <v>0</v>
      </c>
    </row>
    <row r="42" spans="2:7">
      <c r="B42" s="173" t="s">
        <v>76</v>
      </c>
      <c r="C42" s="171">
        <v>30</v>
      </c>
      <c r="D42" s="87">
        <v>0.79302141157811257</v>
      </c>
      <c r="E42" s="88">
        <v>30</v>
      </c>
      <c r="F42" s="88">
        <v>0</v>
      </c>
      <c r="G42" s="88">
        <v>0</v>
      </c>
    </row>
    <row r="43" spans="2:7">
      <c r="B43" s="173" t="s">
        <v>578</v>
      </c>
      <c r="C43" s="171">
        <v>1</v>
      </c>
      <c r="D43" s="87">
        <v>2.6434047052603753E-2</v>
      </c>
      <c r="E43" s="88">
        <v>1</v>
      </c>
      <c r="F43" s="88">
        <v>0</v>
      </c>
      <c r="G43" s="88">
        <v>0</v>
      </c>
    </row>
    <row r="44" spans="2:7">
      <c r="B44" s="173" t="s">
        <v>77</v>
      </c>
      <c r="C44" s="82">
        <v>1865</v>
      </c>
      <c r="D44" s="87">
        <v>49.299497753106003</v>
      </c>
      <c r="E44" s="88">
        <v>1856</v>
      </c>
      <c r="F44" s="88">
        <v>5</v>
      </c>
      <c r="G44" s="88">
        <v>4</v>
      </c>
    </row>
    <row r="45" spans="2:7">
      <c r="B45" s="173" t="s">
        <v>579</v>
      </c>
      <c r="C45" s="171">
        <v>1</v>
      </c>
      <c r="D45" s="87">
        <v>2.6434047052603753E-2</v>
      </c>
      <c r="E45" s="88">
        <v>1</v>
      </c>
      <c r="F45" s="88">
        <v>0</v>
      </c>
      <c r="G45" s="88">
        <v>0</v>
      </c>
    </row>
    <row r="46" spans="2:7">
      <c r="B46" s="173" t="s">
        <v>580</v>
      </c>
      <c r="C46" s="171">
        <v>1</v>
      </c>
      <c r="D46" s="87">
        <v>2.6434047052603753E-2</v>
      </c>
      <c r="E46" s="88">
        <v>1</v>
      </c>
      <c r="F46" s="88">
        <v>0</v>
      </c>
      <c r="G46" s="88">
        <v>0</v>
      </c>
    </row>
    <row r="47" spans="2:7">
      <c r="B47" s="173" t="s">
        <v>78</v>
      </c>
      <c r="C47" s="171">
        <v>14</v>
      </c>
      <c r="D47" s="87">
        <v>0.37007665873645251</v>
      </c>
      <c r="E47" s="88">
        <v>13</v>
      </c>
      <c r="F47" s="88">
        <v>1</v>
      </c>
      <c r="G47" s="88">
        <v>0</v>
      </c>
    </row>
    <row r="48" spans="2:7">
      <c r="B48" s="173" t="s">
        <v>79</v>
      </c>
      <c r="C48" s="171">
        <v>1</v>
      </c>
      <c r="D48" s="87">
        <v>2.6434047052603753E-2</v>
      </c>
      <c r="E48" s="88">
        <v>1</v>
      </c>
      <c r="F48" s="88">
        <v>0</v>
      </c>
      <c r="G48" s="88">
        <v>0</v>
      </c>
    </row>
    <row r="49" spans="2:7">
      <c r="B49" s="173" t="s">
        <v>581</v>
      </c>
      <c r="C49" s="171">
        <v>1</v>
      </c>
      <c r="D49" s="87">
        <v>2.6434047052603753E-2</v>
      </c>
      <c r="E49" s="88">
        <v>1</v>
      </c>
      <c r="F49" s="88">
        <v>0</v>
      </c>
      <c r="G49" s="88">
        <v>0</v>
      </c>
    </row>
    <row r="50" spans="2:7">
      <c r="B50" s="173" t="s">
        <v>582</v>
      </c>
      <c r="C50" s="171">
        <v>1</v>
      </c>
      <c r="D50" s="87">
        <v>2.6434047052603753E-2</v>
      </c>
      <c r="E50" s="88">
        <v>1</v>
      </c>
      <c r="F50" s="88">
        <v>0</v>
      </c>
      <c r="G50" s="88">
        <v>0</v>
      </c>
    </row>
    <row r="51" spans="2:7">
      <c r="B51" s="89" t="s">
        <v>430</v>
      </c>
      <c r="C51" s="85">
        <v>3783</v>
      </c>
      <c r="D51" s="91">
        <v>100</v>
      </c>
      <c r="E51" s="85">
        <v>3768</v>
      </c>
      <c r="F51" s="90">
        <v>11</v>
      </c>
      <c r="G51" s="90">
        <v>4</v>
      </c>
    </row>
    <row r="52" spans="2:7">
      <c r="D52" s="158"/>
    </row>
    <row r="53" spans="2:7">
      <c r="D53" s="158"/>
    </row>
  </sheetData>
  <mergeCells count="1">
    <mergeCell ref="B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25" sqref="D25"/>
    </sheetView>
  </sheetViews>
  <sheetFormatPr baseColWidth="10" defaultRowHeight="15"/>
  <cols>
    <col min="2" max="2" customWidth="true" width="34.5703125" collapsed="false"/>
  </cols>
  <sheetData>
    <row r="1" spans="1:8" ht="18" customHeight="1"/>
    <row r="2" spans="1:8" ht="15" customHeight="1">
      <c r="A2" s="281"/>
      <c r="B2" s="299" t="s">
        <v>461</v>
      </c>
      <c r="C2" s="300"/>
      <c r="D2" s="300"/>
      <c r="E2" s="300"/>
      <c r="F2" s="300"/>
      <c r="G2" s="300"/>
      <c r="H2" s="301"/>
    </row>
    <row r="3" spans="1:8">
      <c r="B3" s="124" t="s">
        <v>80</v>
      </c>
      <c r="C3" s="96" t="s">
        <v>404</v>
      </c>
      <c r="D3" s="96" t="s">
        <v>405</v>
      </c>
      <c r="E3" s="95" t="s">
        <v>1</v>
      </c>
      <c r="F3" s="95" t="s">
        <v>2</v>
      </c>
      <c r="G3" s="95" t="s">
        <v>3</v>
      </c>
    </row>
    <row r="4" spans="1:8" ht="15.75" customHeight="1">
      <c r="B4" s="176" t="s">
        <v>81</v>
      </c>
      <c r="C4" s="175">
        <v>368</v>
      </c>
      <c r="D4" s="93">
        <v>9.7277293153581823</v>
      </c>
      <c r="E4" s="94">
        <v>364</v>
      </c>
      <c r="F4" s="94">
        <v>2</v>
      </c>
      <c r="G4" s="94">
        <v>2</v>
      </c>
    </row>
    <row r="5" spans="1:8">
      <c r="B5" s="176" t="s">
        <v>82</v>
      </c>
      <c r="C5" s="175">
        <v>361</v>
      </c>
      <c r="D5" s="93">
        <v>9.5426909859899549</v>
      </c>
      <c r="E5" s="94">
        <v>359</v>
      </c>
      <c r="F5" s="94">
        <v>2</v>
      </c>
      <c r="G5" s="94">
        <v>0</v>
      </c>
    </row>
    <row r="6" spans="1:8">
      <c r="B6" s="176" t="s">
        <v>83</v>
      </c>
      <c r="C6" s="175">
        <v>331</v>
      </c>
      <c r="D6" s="93">
        <v>8.7496695744118416</v>
      </c>
      <c r="E6" s="94">
        <v>329</v>
      </c>
      <c r="F6" s="94">
        <v>1</v>
      </c>
      <c r="G6" s="94">
        <v>1</v>
      </c>
    </row>
    <row r="7" spans="1:8">
      <c r="B7" s="176" t="s">
        <v>84</v>
      </c>
      <c r="C7" s="175">
        <v>435</v>
      </c>
      <c r="D7" s="93">
        <v>11.498810467882633</v>
      </c>
      <c r="E7" s="94">
        <v>435</v>
      </c>
      <c r="F7" s="94">
        <v>0</v>
      </c>
      <c r="G7" s="94">
        <v>0</v>
      </c>
    </row>
    <row r="8" spans="1:8">
      <c r="B8" s="176" t="s">
        <v>85</v>
      </c>
      <c r="C8" s="175">
        <v>663</v>
      </c>
      <c r="D8" s="93">
        <v>17.525773195876287</v>
      </c>
      <c r="E8" s="94">
        <v>662</v>
      </c>
      <c r="F8" s="94">
        <v>1</v>
      </c>
      <c r="G8" s="94">
        <v>0</v>
      </c>
    </row>
    <row r="9" spans="1:8">
      <c r="B9" s="176" t="s">
        <v>86</v>
      </c>
      <c r="C9" s="175">
        <v>561</v>
      </c>
      <c r="D9" s="93">
        <v>14.829500396510706</v>
      </c>
      <c r="E9" s="94">
        <v>560</v>
      </c>
      <c r="F9" s="94">
        <v>1</v>
      </c>
      <c r="G9" s="94">
        <v>0</v>
      </c>
    </row>
    <row r="10" spans="1:8">
      <c r="B10" s="176" t="s">
        <v>87</v>
      </c>
      <c r="C10" s="175">
        <v>319</v>
      </c>
      <c r="D10" s="93">
        <v>8.4324610097805976</v>
      </c>
      <c r="E10" s="94">
        <v>318</v>
      </c>
      <c r="F10" s="94">
        <v>1</v>
      </c>
      <c r="G10" s="94">
        <v>0</v>
      </c>
    </row>
    <row r="11" spans="1:8">
      <c r="B11" s="176" t="s">
        <v>88</v>
      </c>
      <c r="C11" s="175">
        <v>668</v>
      </c>
      <c r="D11" s="93">
        <v>17.657943431139309</v>
      </c>
      <c r="E11" s="94">
        <v>666</v>
      </c>
      <c r="F11" s="94">
        <v>2</v>
      </c>
      <c r="G11" s="94">
        <v>0</v>
      </c>
    </row>
    <row r="12" spans="1:8">
      <c r="B12" s="176" t="s">
        <v>517</v>
      </c>
      <c r="C12" s="175">
        <v>77</v>
      </c>
      <c r="D12" s="93">
        <v>2.0354216230504889</v>
      </c>
      <c r="E12" s="94">
        <v>75</v>
      </c>
      <c r="F12" s="94">
        <v>1</v>
      </c>
      <c r="G12" s="94">
        <v>1</v>
      </c>
    </row>
    <row r="13" spans="1:8">
      <c r="B13" s="98" t="s">
        <v>430</v>
      </c>
      <c r="C13" s="85">
        <v>3783</v>
      </c>
      <c r="D13" s="99">
        <v>100</v>
      </c>
      <c r="E13" s="85">
        <v>3768</v>
      </c>
      <c r="F13" s="100">
        <v>11</v>
      </c>
      <c r="G13" s="100">
        <v>4</v>
      </c>
    </row>
  </sheetData>
  <mergeCells count="1">
    <mergeCell ref="B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topLeftCell="A31" workbookViewId="0">
      <selection activeCell="A2" sqref="A2"/>
    </sheetView>
  </sheetViews>
  <sheetFormatPr baseColWidth="10" defaultRowHeight="15"/>
  <cols>
    <col min="2" max="2" customWidth="true" width="27.85546875" collapsed="false"/>
  </cols>
  <sheetData>
    <row r="2" spans="1:7" ht="15" customHeight="1">
      <c r="A2" s="281"/>
      <c r="B2" s="299" t="s">
        <v>462</v>
      </c>
      <c r="C2" s="300"/>
      <c r="D2" s="300"/>
      <c r="E2" s="300"/>
      <c r="F2" s="300"/>
      <c r="G2" s="301"/>
    </row>
    <row r="3" spans="1:7">
      <c r="B3" s="178" t="s">
        <v>463</v>
      </c>
      <c r="C3" s="96" t="s">
        <v>404</v>
      </c>
      <c r="D3" s="15" t="s">
        <v>1</v>
      </c>
      <c r="E3" s="15" t="s">
        <v>2</v>
      </c>
      <c r="F3" s="15" t="s">
        <v>3</v>
      </c>
    </row>
    <row r="4" spans="1:7">
      <c r="B4" s="179" t="s">
        <v>89</v>
      </c>
      <c r="C4" s="177">
        <v>11</v>
      </c>
      <c r="D4" s="97">
        <v>11</v>
      </c>
      <c r="E4" s="97">
        <v>0</v>
      </c>
      <c r="F4" s="97">
        <v>0</v>
      </c>
    </row>
    <row r="5" spans="1:7">
      <c r="B5" s="179" t="s">
        <v>90</v>
      </c>
      <c r="C5" s="177">
        <v>63</v>
      </c>
      <c r="D5" s="97">
        <v>63</v>
      </c>
      <c r="E5" s="97">
        <v>0</v>
      </c>
      <c r="F5" s="97">
        <v>0</v>
      </c>
    </row>
    <row r="6" spans="1:7">
      <c r="B6" s="179" t="s">
        <v>91</v>
      </c>
      <c r="C6" s="177">
        <v>218</v>
      </c>
      <c r="D6" s="97">
        <v>218</v>
      </c>
      <c r="E6" s="97">
        <v>0</v>
      </c>
      <c r="F6" s="97">
        <v>0</v>
      </c>
    </row>
    <row r="7" spans="1:7">
      <c r="B7" s="179" t="s">
        <v>92</v>
      </c>
      <c r="C7" s="177">
        <v>1</v>
      </c>
      <c r="D7" s="97">
        <v>1</v>
      </c>
      <c r="E7" s="97">
        <v>0</v>
      </c>
      <c r="F7" s="97">
        <v>0</v>
      </c>
    </row>
    <row r="8" spans="1:7">
      <c r="B8" s="179" t="s">
        <v>93</v>
      </c>
      <c r="C8" s="177">
        <v>7</v>
      </c>
      <c r="D8" s="97">
        <v>7</v>
      </c>
      <c r="E8" s="97">
        <v>0</v>
      </c>
      <c r="F8" s="97">
        <v>0</v>
      </c>
    </row>
    <row r="9" spans="1:7">
      <c r="B9" s="179" t="s">
        <v>502</v>
      </c>
      <c r="C9" s="177">
        <v>2</v>
      </c>
      <c r="D9" s="97">
        <v>2</v>
      </c>
      <c r="E9" s="97">
        <v>0</v>
      </c>
      <c r="F9" s="97">
        <v>0</v>
      </c>
    </row>
    <row r="10" spans="1:7">
      <c r="B10" s="179" t="s">
        <v>94</v>
      </c>
      <c r="C10" s="177">
        <v>115</v>
      </c>
      <c r="D10" s="97">
        <v>114</v>
      </c>
      <c r="E10" s="97">
        <v>1</v>
      </c>
      <c r="F10" s="97">
        <v>0</v>
      </c>
    </row>
    <row r="11" spans="1:7">
      <c r="B11" s="179" t="s">
        <v>95</v>
      </c>
      <c r="C11" s="177">
        <v>34</v>
      </c>
      <c r="D11" s="97">
        <v>34</v>
      </c>
      <c r="E11" s="97">
        <v>0</v>
      </c>
      <c r="F11" s="97">
        <v>0</v>
      </c>
    </row>
    <row r="12" spans="1:7">
      <c r="B12" s="179" t="s">
        <v>96</v>
      </c>
      <c r="C12" s="177">
        <v>58</v>
      </c>
      <c r="D12" s="97">
        <v>58</v>
      </c>
      <c r="E12" s="97">
        <v>0</v>
      </c>
      <c r="F12" s="97">
        <v>0</v>
      </c>
    </row>
    <row r="13" spans="1:7">
      <c r="B13" s="179" t="s">
        <v>97</v>
      </c>
      <c r="C13" s="177">
        <v>72</v>
      </c>
      <c r="D13" s="97">
        <v>72</v>
      </c>
      <c r="E13" s="97">
        <v>0</v>
      </c>
      <c r="F13" s="97">
        <v>0</v>
      </c>
    </row>
    <row r="14" spans="1:7">
      <c r="B14" s="179" t="s">
        <v>98</v>
      </c>
      <c r="C14" s="177">
        <v>9</v>
      </c>
      <c r="D14" s="97">
        <v>9</v>
      </c>
      <c r="E14" s="97">
        <v>0</v>
      </c>
      <c r="F14" s="97">
        <v>0</v>
      </c>
    </row>
    <row r="15" spans="1:7">
      <c r="B15" s="179" t="s">
        <v>99</v>
      </c>
      <c r="C15" s="177">
        <v>21</v>
      </c>
      <c r="D15" s="97">
        <v>21</v>
      </c>
      <c r="E15" s="97">
        <v>0</v>
      </c>
      <c r="F15" s="97">
        <v>0</v>
      </c>
    </row>
    <row r="16" spans="1:7">
      <c r="B16" s="179" t="s">
        <v>100</v>
      </c>
      <c r="C16" s="177">
        <v>16</v>
      </c>
      <c r="D16" s="97">
        <v>16</v>
      </c>
      <c r="E16" s="97">
        <v>0</v>
      </c>
      <c r="F16" s="97">
        <v>0</v>
      </c>
    </row>
    <row r="17" spans="2:6">
      <c r="B17" s="179" t="s">
        <v>101</v>
      </c>
      <c r="C17" s="177">
        <v>441</v>
      </c>
      <c r="D17" s="97">
        <v>440</v>
      </c>
      <c r="E17" s="97">
        <v>1</v>
      </c>
      <c r="F17" s="97">
        <v>0</v>
      </c>
    </row>
    <row r="18" spans="2:6">
      <c r="B18" s="179" t="s">
        <v>102</v>
      </c>
      <c r="C18" s="177">
        <v>8</v>
      </c>
      <c r="D18" s="97">
        <v>8</v>
      </c>
      <c r="E18" s="97">
        <v>0</v>
      </c>
      <c r="F18" s="97">
        <v>0</v>
      </c>
    </row>
    <row r="19" spans="2:6">
      <c r="B19" s="179" t="s">
        <v>103</v>
      </c>
      <c r="C19" s="177">
        <v>1</v>
      </c>
      <c r="D19" s="97">
        <v>1</v>
      </c>
      <c r="E19" s="97">
        <v>0</v>
      </c>
      <c r="F19" s="97">
        <v>0</v>
      </c>
    </row>
    <row r="20" spans="2:6">
      <c r="B20" s="179" t="s">
        <v>104</v>
      </c>
      <c r="C20" s="177">
        <v>75</v>
      </c>
      <c r="D20" s="97">
        <v>74</v>
      </c>
      <c r="E20" s="97">
        <v>1</v>
      </c>
      <c r="F20" s="97">
        <v>0</v>
      </c>
    </row>
    <row r="21" spans="2:6">
      <c r="B21" s="179" t="s">
        <v>105</v>
      </c>
      <c r="C21" s="177">
        <v>10</v>
      </c>
      <c r="D21" s="97">
        <v>10</v>
      </c>
      <c r="E21" s="97">
        <v>0</v>
      </c>
      <c r="F21" s="97">
        <v>0</v>
      </c>
    </row>
    <row r="22" spans="2:6">
      <c r="B22" s="179" t="s">
        <v>106</v>
      </c>
      <c r="C22" s="177">
        <v>119</v>
      </c>
      <c r="D22" s="97">
        <v>119</v>
      </c>
      <c r="E22" s="97">
        <v>0</v>
      </c>
      <c r="F22" s="97">
        <v>0</v>
      </c>
    </row>
    <row r="23" spans="2:6">
      <c r="B23" s="179" t="s">
        <v>107</v>
      </c>
      <c r="C23" s="177">
        <v>67</v>
      </c>
      <c r="D23" s="97">
        <v>67</v>
      </c>
      <c r="E23" s="97">
        <v>0</v>
      </c>
      <c r="F23" s="97">
        <v>0</v>
      </c>
    </row>
    <row r="24" spans="2:6">
      <c r="B24" s="179" t="s">
        <v>108</v>
      </c>
      <c r="C24" s="177">
        <v>10</v>
      </c>
      <c r="D24" s="97">
        <v>10</v>
      </c>
      <c r="E24" s="97">
        <v>0</v>
      </c>
      <c r="F24" s="97">
        <v>0</v>
      </c>
    </row>
    <row r="25" spans="2:6">
      <c r="B25" s="179" t="s">
        <v>109</v>
      </c>
      <c r="C25" s="177">
        <v>457</v>
      </c>
      <c r="D25" s="97">
        <v>455</v>
      </c>
      <c r="E25" s="97">
        <v>2</v>
      </c>
      <c r="F25" s="97">
        <v>0</v>
      </c>
    </row>
    <row r="26" spans="2:6">
      <c r="B26" s="179" t="s">
        <v>110</v>
      </c>
      <c r="C26" s="177">
        <v>2</v>
      </c>
      <c r="D26" s="97">
        <v>2</v>
      </c>
      <c r="E26" s="97">
        <v>0</v>
      </c>
      <c r="F26" s="97">
        <v>0</v>
      </c>
    </row>
    <row r="27" spans="2:6">
      <c r="B27" s="179" t="s">
        <v>111</v>
      </c>
      <c r="C27" s="177">
        <v>62</v>
      </c>
      <c r="D27" s="97">
        <v>62</v>
      </c>
      <c r="E27" s="97">
        <v>0</v>
      </c>
      <c r="F27" s="97">
        <v>0</v>
      </c>
    </row>
    <row r="28" spans="2:6">
      <c r="B28" s="179" t="s">
        <v>112</v>
      </c>
      <c r="C28" s="177">
        <v>41</v>
      </c>
      <c r="D28" s="97">
        <v>40</v>
      </c>
      <c r="E28" s="97">
        <v>0</v>
      </c>
      <c r="F28" s="97">
        <v>1</v>
      </c>
    </row>
    <row r="29" spans="2:6">
      <c r="B29" s="179" t="s">
        <v>113</v>
      </c>
      <c r="C29" s="177">
        <v>9</v>
      </c>
      <c r="D29" s="97">
        <v>8</v>
      </c>
      <c r="E29" s="97">
        <v>1</v>
      </c>
      <c r="F29" s="97">
        <v>0</v>
      </c>
    </row>
    <row r="30" spans="2:6">
      <c r="B30" s="179" t="s">
        <v>114</v>
      </c>
      <c r="C30" s="177">
        <v>26</v>
      </c>
      <c r="D30" s="97">
        <v>26</v>
      </c>
      <c r="E30" s="97">
        <v>0</v>
      </c>
      <c r="F30" s="97">
        <v>0</v>
      </c>
    </row>
    <row r="31" spans="2:6">
      <c r="B31" s="179" t="s">
        <v>115</v>
      </c>
      <c r="C31" s="177">
        <v>458</v>
      </c>
      <c r="D31" s="97">
        <v>457</v>
      </c>
      <c r="E31" s="97">
        <v>1</v>
      </c>
      <c r="F31" s="97">
        <v>0</v>
      </c>
    </row>
    <row r="32" spans="2:6">
      <c r="B32" s="179" t="s">
        <v>116</v>
      </c>
      <c r="C32" s="177">
        <v>6</v>
      </c>
      <c r="D32" s="97">
        <v>6</v>
      </c>
      <c r="E32" s="97">
        <v>0</v>
      </c>
      <c r="F32" s="97">
        <v>0</v>
      </c>
    </row>
    <row r="33" spans="2:6">
      <c r="B33" s="179" t="s">
        <v>117</v>
      </c>
      <c r="C33" s="177">
        <v>81</v>
      </c>
      <c r="D33" s="97">
        <v>81</v>
      </c>
      <c r="E33" s="97">
        <v>0</v>
      </c>
      <c r="F33" s="97">
        <v>0</v>
      </c>
    </row>
    <row r="34" spans="2:6">
      <c r="B34" s="179" t="s">
        <v>583</v>
      </c>
      <c r="C34" s="177">
        <v>1</v>
      </c>
      <c r="D34" s="97">
        <v>1</v>
      </c>
      <c r="E34" s="97">
        <v>0</v>
      </c>
      <c r="F34" s="97">
        <v>0</v>
      </c>
    </row>
    <row r="35" spans="2:6">
      <c r="B35" s="179" t="s">
        <v>118</v>
      </c>
      <c r="C35" s="177">
        <v>149</v>
      </c>
      <c r="D35" s="97">
        <v>146</v>
      </c>
      <c r="E35" s="97">
        <v>1</v>
      </c>
      <c r="F35" s="97">
        <v>2</v>
      </c>
    </row>
    <row r="36" spans="2:6">
      <c r="B36" s="179" t="s">
        <v>119</v>
      </c>
      <c r="C36" s="177">
        <v>37</v>
      </c>
      <c r="D36" s="97">
        <v>37</v>
      </c>
      <c r="E36" s="97">
        <v>0</v>
      </c>
      <c r="F36" s="97">
        <v>0</v>
      </c>
    </row>
    <row r="37" spans="2:6">
      <c r="B37" s="179" t="s">
        <v>120</v>
      </c>
      <c r="C37" s="177">
        <v>670</v>
      </c>
      <c r="D37" s="97">
        <v>668</v>
      </c>
      <c r="E37" s="97">
        <v>1</v>
      </c>
      <c r="F37" s="97">
        <v>1</v>
      </c>
    </row>
    <row r="38" spans="2:6">
      <c r="B38" s="179" t="s">
        <v>121</v>
      </c>
      <c r="C38" s="177">
        <v>20</v>
      </c>
      <c r="D38" s="97">
        <v>19</v>
      </c>
      <c r="E38" s="97">
        <v>1</v>
      </c>
      <c r="F38" s="97">
        <v>0</v>
      </c>
    </row>
    <row r="39" spans="2:6">
      <c r="B39" s="179" t="s">
        <v>122</v>
      </c>
      <c r="C39" s="177">
        <v>332</v>
      </c>
      <c r="D39" s="97">
        <v>331</v>
      </c>
      <c r="E39" s="97">
        <v>1</v>
      </c>
      <c r="F39" s="97">
        <v>0</v>
      </c>
    </row>
    <row r="40" spans="2:6">
      <c r="B40" s="179" t="s">
        <v>123</v>
      </c>
      <c r="C40" s="177">
        <v>5</v>
      </c>
      <c r="D40" s="97">
        <v>5</v>
      </c>
      <c r="E40" s="97">
        <v>0</v>
      </c>
      <c r="F40" s="97">
        <v>0</v>
      </c>
    </row>
    <row r="41" spans="2:6">
      <c r="B41" s="179" t="s">
        <v>124</v>
      </c>
      <c r="C41" s="177">
        <v>3</v>
      </c>
      <c r="D41" s="97">
        <v>3</v>
      </c>
      <c r="E41" s="97">
        <v>0</v>
      </c>
      <c r="F41" s="97">
        <v>0</v>
      </c>
    </row>
    <row r="42" spans="2:6">
      <c r="B42" s="179" t="s">
        <v>125</v>
      </c>
      <c r="C42" s="177">
        <v>1</v>
      </c>
      <c r="D42" s="97">
        <v>1</v>
      </c>
      <c r="E42" s="97">
        <v>0</v>
      </c>
      <c r="F42" s="97">
        <v>0</v>
      </c>
    </row>
    <row r="43" spans="2:6">
      <c r="B43" s="179" t="s">
        <v>126</v>
      </c>
      <c r="C43" s="177">
        <v>14</v>
      </c>
      <c r="D43" s="97">
        <v>14</v>
      </c>
      <c r="E43" s="97">
        <v>0</v>
      </c>
      <c r="F43" s="97">
        <v>0</v>
      </c>
    </row>
    <row r="44" spans="2:6">
      <c r="B44" s="179" t="s">
        <v>127</v>
      </c>
      <c r="C44" s="177">
        <v>49</v>
      </c>
      <c r="D44" s="97">
        <v>49</v>
      </c>
      <c r="E44" s="97">
        <v>0</v>
      </c>
      <c r="F44" s="97">
        <v>0</v>
      </c>
    </row>
    <row r="45" spans="2:6">
      <c r="B45" s="179" t="s">
        <v>128</v>
      </c>
      <c r="C45" s="177">
        <v>2</v>
      </c>
      <c r="D45" s="97">
        <v>2</v>
      </c>
      <c r="E45" s="97">
        <v>0</v>
      </c>
      <c r="F45" s="97">
        <v>0</v>
      </c>
    </row>
    <row r="46" spans="2:6">
      <c r="B46" s="180" t="s">
        <v>430</v>
      </c>
      <c r="C46" s="85">
        <v>3783</v>
      </c>
      <c r="D46" s="85">
        <v>3768</v>
      </c>
      <c r="E46" s="101">
        <v>11</v>
      </c>
      <c r="F46" s="101">
        <v>4</v>
      </c>
    </row>
    <row r="47" spans="2:6">
      <c r="B47" t="s">
        <v>557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ATJA-1</vt:lpstr>
      <vt:lpstr>ATJA-2</vt:lpstr>
      <vt:lpstr>ATJA-3</vt:lpstr>
      <vt:lpstr>ATJA-4</vt:lpstr>
      <vt:lpstr>ATJA-5</vt:lpstr>
      <vt:lpstr>ATJA-6 </vt:lpstr>
      <vt:lpstr>ATJA-7</vt:lpstr>
      <vt:lpstr>ATJA-8</vt:lpstr>
      <vt:lpstr>ATJA-9</vt:lpstr>
      <vt:lpstr>ATJA-10</vt:lpstr>
      <vt:lpstr>ATJA-11</vt:lpstr>
      <vt:lpstr>ATJA-12</vt:lpstr>
      <vt:lpstr>ATJA-13</vt:lpstr>
      <vt:lpstr>ATJA-14</vt:lpstr>
      <vt:lpstr>ATJA-15</vt:lpstr>
      <vt:lpstr>ATJA-16</vt:lpstr>
      <vt:lpstr>ATJA-17</vt:lpstr>
      <vt:lpstr>ATJA-18</vt:lpstr>
    </vt:vector>
  </TitlesOfParts>
  <Company xsi:nil="true"/>
  <LinksUpToDate>false</LinksUpToDate>
  <SharedDoc>false</SharedDoc>
  <HyperlinksChanged>false</HyperlinksChanged>
  <AppVersion>14.0300</AppVersion>
  <Manager xsi:nil="true"/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2017-06-07T08:35:52Z</dcterms:modified>
</coreProperties>
</file>