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3" activeTab="18"/>
  </bookViews>
  <sheets>
    <sheet name="INDICE" sheetId="1" r:id="rId1"/>
    <sheet name="ATJS-1" sheetId="2" r:id="rId2"/>
    <sheet name="ATJS-2" sheetId="3" r:id="rId3"/>
    <sheet name="ATJS-3" sheetId="4" r:id="rId4"/>
    <sheet name="ATJS-4" sheetId="5" r:id="rId5"/>
    <sheet name="ATJS-5" sheetId="6" r:id="rId6"/>
    <sheet name="ATJS-6" sheetId="7" r:id="rId7"/>
    <sheet name="ATJS-7" sheetId="8" r:id="rId8"/>
    <sheet name="ATJS-8" sheetId="9" r:id="rId9"/>
    <sheet name="ATJS-9" sheetId="10" r:id="rId10"/>
    <sheet name="ATJS-10" sheetId="11" r:id="rId11"/>
    <sheet name="ATJS-11" sheetId="12" r:id="rId12"/>
    <sheet name="ATJS-12" sheetId="13" r:id="rId13"/>
    <sheet name="ATJS-13" sheetId="14" r:id="rId14"/>
    <sheet name="ATJS-14" sheetId="15" r:id="rId15"/>
    <sheet name="ATJS-15" sheetId="16" r:id="rId16"/>
    <sheet name="ATJS-16" sheetId="18" r:id="rId17"/>
    <sheet name="ATJS-17" sheetId="17" r:id="rId18"/>
    <sheet name="ATJS-18" sheetId="20" r:id="rId19"/>
  </sheets>
  <calcPr calcId="144525"/>
</workbook>
</file>

<file path=xl/calcChain.xml><?xml version="1.0" encoding="utf-8"?>
<calcChain xmlns="http://schemas.openxmlformats.org/spreadsheetml/2006/main">
  <c r="D5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" i="15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4" i="14"/>
  <c r="D5" i="17" l="1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4" i="17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4" i="18"/>
  <c r="D5" i="16" l="1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4" i="16"/>
  <c r="D4" i="13" l="1"/>
  <c r="D24" i="12"/>
  <c r="D25" i="12"/>
  <c r="D26" i="12"/>
  <c r="D27" i="12"/>
  <c r="D28" i="12"/>
  <c r="D29" i="12"/>
  <c r="D30" i="12"/>
  <c r="D31" i="12"/>
  <c r="D23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4" i="12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62" i="11"/>
  <c r="D5" i="11"/>
  <c r="D6" i="11"/>
  <c r="D7" i="11"/>
  <c r="D8" i="11"/>
  <c r="D9" i="11"/>
  <c r="D10" i="11"/>
  <c r="D11" i="11"/>
  <c r="D12" i="11"/>
  <c r="D13" i="11"/>
  <c r="D14" i="11"/>
  <c r="D15" i="11"/>
  <c r="D16" i="11"/>
  <c r="D4" i="1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4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" i="9"/>
  <c r="D5" i="8"/>
  <c r="D6" i="8"/>
  <c r="D7" i="8"/>
  <c r="D8" i="8"/>
  <c r="D9" i="8"/>
  <c r="D10" i="8"/>
  <c r="D11" i="8"/>
  <c r="D12" i="8"/>
  <c r="D13" i="8"/>
  <c r="D4" i="8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" i="7"/>
  <c r="F11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4" i="4"/>
  <c r="D12" i="3"/>
  <c r="D13" i="3"/>
  <c r="D14" i="3"/>
  <c r="D15" i="3"/>
  <c r="D16" i="3"/>
  <c r="D17" i="3"/>
  <c r="D18" i="3"/>
  <c r="D19" i="3"/>
  <c r="D20" i="3"/>
  <c r="D21" i="3"/>
  <c r="D22" i="3"/>
  <c r="D11" i="3"/>
  <c r="D5" i="3"/>
  <c r="D6" i="3"/>
  <c r="C26" i="2"/>
  <c r="C25" i="2"/>
  <c r="D35" i="2"/>
  <c r="D36" i="2"/>
  <c r="D37" i="2"/>
  <c r="D34" i="11" l="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33" i="11"/>
  <c r="D22" i="11"/>
  <c r="D23" i="11"/>
  <c r="D24" i="11"/>
  <c r="D25" i="11"/>
  <c r="D26" i="11"/>
  <c r="D27" i="11"/>
  <c r="D28" i="11"/>
  <c r="D21" i="11"/>
  <c r="I11" i="6"/>
  <c r="I12" i="6" s="1"/>
  <c r="H11" i="6"/>
  <c r="H12" i="6" s="1"/>
  <c r="G11" i="6"/>
  <c r="G12" i="6" s="1"/>
  <c r="F12" i="6"/>
  <c r="D11" i="6"/>
  <c r="D5" i="5"/>
  <c r="D6" i="5"/>
  <c r="D7" i="5"/>
  <c r="D8" i="5"/>
  <c r="D9" i="5"/>
  <c r="D10" i="5"/>
  <c r="D4" i="5"/>
  <c r="D4" i="3"/>
  <c r="D34" i="2"/>
  <c r="C27" i="2"/>
  <c r="C29" i="2" s="1"/>
  <c r="D29" i="2" s="1"/>
  <c r="H27" i="2"/>
  <c r="G27" i="2"/>
  <c r="F27" i="2"/>
  <c r="E27" i="2"/>
  <c r="D12" i="6" l="1"/>
  <c r="D27" i="2"/>
  <c r="D25" i="2"/>
  <c r="D28" i="2"/>
  <c r="D26" i="2"/>
  <c r="E12" i="6" l="1"/>
  <c r="E10" i="6"/>
  <c r="E8" i="6"/>
  <c r="E5" i="6"/>
  <c r="E9" i="6"/>
  <c r="E7" i="6"/>
  <c r="E6" i="6"/>
  <c r="E4" i="6"/>
  <c r="E11" i="6"/>
</calcChain>
</file>

<file path=xl/sharedStrings.xml><?xml version="1.0" encoding="utf-8"?>
<sst xmlns="http://schemas.openxmlformats.org/spreadsheetml/2006/main" count="3039" uniqueCount="841">
  <si>
    <t/>
  </si>
  <si>
    <t>Grado lesión</t>
  </si>
  <si>
    <t>Total</t>
  </si>
  <si>
    <t>Leve</t>
  </si>
  <si>
    <t>Grave</t>
  </si>
  <si>
    <t>Muy grave</t>
  </si>
  <si>
    <t>Mortal</t>
  </si>
  <si>
    <t>Nº accidentes</t>
  </si>
  <si>
    <t>TOTAL</t>
  </si>
  <si>
    <t>Agricultura</t>
  </si>
  <si>
    <t>Industria</t>
  </si>
  <si>
    <t>Construcción</t>
  </si>
  <si>
    <t>Servicios</t>
  </si>
  <si>
    <t>Accidentes de trabajo según grado de lesión</t>
  </si>
  <si>
    <t>Lugar</t>
  </si>
  <si>
    <t>Total %</t>
  </si>
  <si>
    <t>Accidentes con baja en jornada de trabajo</t>
  </si>
  <si>
    <t>In itinere</t>
  </si>
  <si>
    <t>Accidentes sin baja</t>
  </si>
  <si>
    <t>Accidentes con baja en jornada de trabajo según grado de lesión y lugar del accidente</t>
  </si>
  <si>
    <t>1 En el centro de trabajo</t>
  </si>
  <si>
    <t>2 En desplazamiento en jornada</t>
  </si>
  <si>
    <t>3 En otro centro o lugar de trabajo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</si>
  <si>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</si>
  <si>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</si>
  <si>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</si>
  <si>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</si>
  <si>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</si>
  <si>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</si>
  <si>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</si>
  <si>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</si>
  <si>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</si>
  <si>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</si>
  <si>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</si>
  <si>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Hombre</t>
  </si>
  <si>
    <t>Mujer</t>
  </si>
  <si>
    <t>Accidentes con baja en jornada de trabajo según grado de lesión y sexo</t>
  </si>
  <si>
    <t>Sexo</t>
  </si>
  <si>
    <t>Total nº</t>
  </si>
  <si>
    <t>Accidentes con baja en jornada de trabajo según grado de lesión y grupo de edad</t>
  </si>
  <si>
    <t>Edad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</si>
  <si>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</si>
  <si>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</si>
  <si>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</si>
  <si>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</si>
  <si>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</si>
  <si>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</si>
  <si>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</si>
  <si>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</si>
  <si>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</si>
  <si>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</si>
  <si>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</si>
  <si>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</si>
  <si>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</si>
  <si>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</si>
  <si>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</si>
  <si>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</si>
  <si>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34 Profesionales de apoyo en finanzas y matemáticas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</si>
  <si>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</si>
  <si>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</si>
  <si>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</si>
  <si>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</si>
  <si>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</si>
  <si>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</si>
  <si>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</si>
  <si>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</si>
  <si>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</si>
  <si>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</si>
  <si>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</si>
  <si>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</si>
  <si>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</si>
  <si>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</si>
  <si>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</si>
  <si>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</si>
  <si>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</si>
  <si>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</si>
  <si>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</si>
  <si>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</si>
  <si>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</si>
  <si>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</si>
  <si>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</si>
  <si>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</si>
  <si>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</si>
  <si>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</si>
  <si>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</si>
  <si>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</si>
  <si>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</si>
  <si>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</si>
  <si>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</si>
  <si>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</si>
  <si>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</si>
  <si>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</si>
  <si>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</si>
  <si>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</si>
  <si>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</si>
  <si>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</si>
  <si>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</si>
  <si>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</si>
  <si>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</si>
  <si>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</si>
  <si>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Accidentes con baja en jornada de trabajo según grado de lesión y ocupación del trabajador</t>
  </si>
  <si>
    <t>CNO 2011</t>
  </si>
  <si>
    <t>Accidentes con baja en jornada de trabajo según grado de lesión y antigüedad en el puesto</t>
  </si>
  <si>
    <t>Antigüedad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</si>
  <si>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</si>
  <si>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</si>
  <si>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</si>
  <si>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</si>
  <si>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</si>
  <si>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</si>
  <si>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 xml:space="preserve">TOTAL </t>
  </si>
  <si>
    <t>África</t>
  </si>
  <si>
    <t>América Central</t>
  </si>
  <si>
    <t>América del Sur</t>
  </si>
  <si>
    <t>Asia</t>
  </si>
  <si>
    <t>Resto de Europa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</si>
  <si>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</si>
  <si>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</si>
  <si>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</si>
  <si>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</si>
  <si>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</si>
  <si>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</si>
  <si>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</si>
  <si>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192 Cuba</t>
  </si>
  <si>
    <t>214 Dominicana (República)</t>
  </si>
  <si>
    <t>218 Ecuador</t>
  </si>
  <si>
    <t>250 Francia</t>
  </si>
  <si>
    <t>268 Georgia</t>
  </si>
  <si>
    <t>288 Ghana</t>
  </si>
  <si>
    <t>340 Honduras</t>
  </si>
  <si>
    <t>356 India</t>
  </si>
  <si>
    <t>380 Italia</t>
  </si>
  <si>
    <t>440 Lituania</t>
  </si>
  <si>
    <t>466 Mali</t>
  </si>
  <si>
    <t>498 Moldavia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</si>
  <si>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</si>
  <si>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</si>
  <si>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</si>
  <si>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</si>
  <si>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</si>
  <si>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</si>
  <si>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</si>
  <si>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</si>
  <si>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</si>
  <si>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</si>
  <si>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</si>
  <si>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703 Eslovaquia</t>
  </si>
  <si>
    <t>724 España</t>
  </si>
  <si>
    <t>804 Ucrania</t>
  </si>
  <si>
    <t>826 Reino Unido</t>
  </si>
  <si>
    <t>858 Uruguay</t>
  </si>
  <si>
    <t>Accidentes con baja en jornada de trabajo según grado de lesión y nacionalidad del trabajador</t>
  </si>
  <si>
    <t>ESPAÑOLES</t>
  </si>
  <si>
    <t>EXTRANJEROS</t>
  </si>
  <si>
    <t>TOTAL EXTRANJEROS</t>
  </si>
  <si>
    <t>TOTALES</t>
  </si>
  <si>
    <t>Accidentes con baja en jornada de trabajo según grado de lesión y país del trabajador</t>
  </si>
  <si>
    <t>Código país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</si>
  <si>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</si>
  <si>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</si>
  <si>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</si>
  <si>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</si>
  <si>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</si>
  <si>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</si>
  <si>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</si>
  <si>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</si>
  <si>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</si>
  <si>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No constra</t>
  </si>
  <si>
    <t>Accidentes con baja en jornada de trabajo según grado de lesión y tamaño de la empresa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</si>
  <si>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</si>
  <si>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</si>
  <si>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</si>
  <si>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</si>
  <si>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</si>
  <si>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</si>
  <si>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</si>
  <si>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</si>
  <si>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</si>
  <si>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</si>
  <si>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</si>
  <si>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</si>
  <si>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</si>
  <si>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</si>
  <si>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</si>
  <si>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</si>
  <si>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</si>
  <si>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</si>
  <si>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</si>
  <si>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</si>
  <si>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</si>
  <si>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</si>
  <si>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</si>
  <si>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</si>
  <si>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</si>
  <si>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</si>
  <si>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</si>
  <si>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</si>
  <si>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</si>
  <si>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</si>
  <si>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</si>
  <si>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</si>
  <si>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</si>
  <si>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</si>
  <si>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</si>
  <si>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</si>
  <si>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</si>
  <si>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</si>
  <si>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</si>
  <si>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</si>
  <si>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</si>
  <si>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</si>
  <si>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</si>
  <si>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</si>
  <si>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Accidentes con baja en jornada de trabajo según grado de lesión y municipio</t>
  </si>
  <si>
    <t>Cód. Municipio*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</si>
  <si>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</si>
  <si>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</si>
  <si>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</si>
  <si>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</si>
  <si>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</si>
  <si>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</si>
  <si>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</si>
  <si>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</si>
  <si>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</si>
  <si>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</si>
  <si>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</si>
  <si>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</si>
  <si>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</si>
  <si>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</si>
  <si>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</si>
  <si>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</si>
  <si>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</si>
  <si>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</si>
  <si>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</si>
  <si>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</si>
  <si>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</si>
  <si>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</si>
  <si>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</si>
  <si>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</si>
  <si>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</si>
  <si>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</si>
  <si>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</si>
  <si>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504 Transporte de mercancías por vías navegables interiores</t>
  </si>
  <si>
    <t>511 Transporte aéreo de pasajeros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</si>
  <si>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</si>
  <si>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</si>
  <si>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</si>
  <si>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</si>
  <si>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</si>
  <si>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</si>
  <si>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</si>
  <si>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</si>
  <si>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</si>
  <si>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</si>
  <si>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</si>
  <si>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</si>
  <si>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</si>
  <si>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</si>
  <si>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612 Telecomunicaciones inalámbricas</t>
  </si>
  <si>
    <t>613 Telecomunicaciones por satélite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</si>
  <si>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</si>
  <si>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</si>
  <si>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</si>
  <si>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</si>
  <si>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649 Otros servicios financieros, excepto seguros y fondos de pensiones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</si>
  <si>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</si>
  <si>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</si>
  <si>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</si>
  <si>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</si>
  <si>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</si>
  <si>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</si>
  <si>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</si>
  <si>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</si>
  <si>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</si>
  <si>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</si>
  <si>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732 Estudio de mercado y realización de encuestas de opinión pública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</si>
  <si>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</si>
  <si>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</si>
  <si>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</si>
  <si>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</si>
  <si>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</si>
  <si>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</si>
  <si>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</si>
  <si>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</si>
  <si>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</si>
  <si>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</si>
  <si>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</si>
  <si>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</si>
  <si>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</si>
  <si>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</si>
  <si>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</si>
  <si>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</si>
  <si>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</si>
  <si>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</si>
  <si>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</si>
  <si>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</si>
  <si>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</si>
  <si>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</si>
  <si>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</si>
  <si>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</si>
  <si>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</si>
  <si>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</si>
  <si>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</si>
  <si>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</si>
  <si>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</si>
  <si>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</si>
  <si>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</si>
  <si>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</si>
  <si>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</si>
  <si>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</si>
  <si>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</si>
  <si>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</si>
  <si>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941 Actividades de organizaciones empresariales, profesionales y patronales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</si>
  <si>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</si>
  <si>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</si>
  <si>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</si>
  <si>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</si>
  <si>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</si>
  <si>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990 Actividades de organizaciones y organismos extraterritoriales</t>
  </si>
  <si>
    <t>*Código CNAE 09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</si>
  <si>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</si>
  <si>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</si>
  <si>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</si>
  <si>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</si>
  <si>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</si>
  <si>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</si>
  <si>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</si>
  <si>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</si>
  <si>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</si>
  <si>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</si>
  <si>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</si>
  <si>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</si>
  <si>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</si>
  <si>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</si>
  <si>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</si>
  <si>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</si>
  <si>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</si>
  <si>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</si>
  <si>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</si>
  <si>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</si>
  <si>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</si>
  <si>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</si>
  <si>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</si>
  <si>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</si>
  <si>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</si>
  <si>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</si>
  <si>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</si>
  <si>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</si>
  <si>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</si>
  <si>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</si>
  <si>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</si>
  <si>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</si>
  <si>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</si>
  <si>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</si>
  <si>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</si>
  <si>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</si>
  <si>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</si>
  <si>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</si>
  <si>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</si>
  <si>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</si>
  <si>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</si>
  <si>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</si>
  <si>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</si>
  <si>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Accidentes con baja en jornada de trabajo según grado de lesión y mes </t>
  </si>
  <si>
    <t>Mes</t>
  </si>
  <si>
    <t>Accidentes con baja en jornada de trabajo según grado de lesión y día de la semana</t>
  </si>
  <si>
    <t>Día</t>
  </si>
  <si>
    <t xml:space="preserve">Accidentes con baja en jornada de trabajo según grado de lesión y hora del día </t>
  </si>
  <si>
    <t>Hora del día</t>
  </si>
  <si>
    <t>Accidentes con baja en jornada de trabajo según grado de lesión y hora de trabajo</t>
  </si>
  <si>
    <t>Hora trabajo</t>
  </si>
  <si>
    <t>00 Ninguna información</t>
  </si>
  <si>
    <t>01 Zonas industriales - sin especificar</t>
  </si>
  <si>
    <t>02 Obras, construcción, cantera, mina a cielo abierto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</si>
  <si>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</si>
  <si>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</si>
  <si>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</si>
  <si>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</si>
  <si>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</si>
  <si>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</si>
  <si>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</si>
  <si>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</si>
  <si>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</si>
  <si>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</si>
  <si>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</si>
  <si>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</si>
  <si>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</si>
  <si>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</si>
  <si>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</si>
  <si>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</si>
  <si>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Accidentes con baja en jornada de trabajo según grado de lesión y tipo de lugar</t>
  </si>
  <si>
    <t>Tipo de lugar</t>
  </si>
  <si>
    <t>Forma contacto</t>
  </si>
  <si>
    <t>12 Contacto directo con la electricidad, recibir una descarga eléctrica en el cuerpo</t>
  </si>
  <si>
    <t>13 Contacto con llamas directas u objetos o entornos - con elevada temperatura o en llamas</t>
  </si>
  <si>
    <t>14 Contacto con objeto o entorno - frío o helado</t>
  </si>
  <si>
    <t>15 Contacto con sustancias peligrosas - a través de la nariz, la boca, por inhalación</t>
  </si>
  <si>
    <t>16 Contacto con sustancias peligrosas - sobre o a través de la piel y de los ojos</t>
  </si>
  <si>
    <t>19 Otro contacto - Tipo de lesión conocido del grupo 10 pero no mencionado</t>
  </si>
  <si>
    <t>21 Ahogamiento en un líquido</t>
  </si>
  <si>
    <t>23 Envuelto por, rodeado de gases o de partículas en suspensión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</si>
  <si>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</si>
  <si>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</si>
  <si>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</si>
  <si>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</si>
  <si>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</si>
  <si>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</si>
  <si>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</si>
  <si>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</si>
  <si>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</si>
  <si>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</si>
  <si>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</si>
  <si>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</si>
  <si>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</si>
  <si>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</si>
  <si>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</si>
  <si>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</si>
  <si>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</si>
  <si>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</si>
  <si>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</si>
  <si>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</si>
  <si>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73 Trauma psíquico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</si>
  <si>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</si>
  <si>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</si>
  <si>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</si>
  <si>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</si>
  <si>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89 Otro contacto - Tipo de lesión conocido del grupo 80 pero no mencionado antes</t>
  </si>
  <si>
    <t>90 Infartos, derrames cerebrales y otras patologías no traumáticas</t>
  </si>
  <si>
    <t>99 Otro contacto - Tipo de lesión no codificado en la presente clasificación</t>
  </si>
  <si>
    <t>Accidentes con baja en jornada de trabajo según grado de lesión y forma contacto</t>
  </si>
  <si>
    <t>11 Arrancar la máquina, parar la máquina.</t>
  </si>
  <si>
    <t>12 Alimentar la máquina, vaciar la máquina.</t>
  </si>
  <si>
    <t>13 Vigilar la máquina, hacer funcionar - conducir la máquina.</t>
  </si>
  <si>
    <t>19 Otra Actividad física específica conocida del grupo 10 pero no mencionada anteriormente.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</si>
  <si>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</si>
  <si>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</si>
  <si>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</si>
  <si>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</si>
  <si>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</si>
  <si>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</si>
  <si>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</si>
  <si>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</si>
  <si>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</si>
  <si>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</si>
  <si>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</si>
  <si>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</si>
  <si>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</si>
  <si>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</si>
  <si>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</si>
  <si>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</si>
  <si>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</si>
  <si>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</si>
  <si>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59 Otra Actividad física específica conocida del grupo 50 pero no mencionada anteriormente.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</si>
  <si>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</si>
  <si>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</si>
  <si>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</si>
  <si>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</si>
  <si>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</si>
  <si>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</si>
  <si>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</si>
  <si>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</si>
  <si>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</si>
  <si>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</si>
  <si>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Actividad física específica</t>
  </si>
  <si>
    <t xml:space="preserve">Accidentes con baja en jornada de trabajo según grado de lesión y actividad física específica 
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</si>
  <si>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</si>
  <si>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</si>
  <si>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</si>
  <si>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</si>
  <si>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</si>
  <si>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</si>
  <si>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</si>
  <si>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</si>
  <si>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</si>
  <si>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</si>
  <si>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</si>
  <si>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</si>
  <si>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</si>
  <si>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</si>
  <si>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</si>
  <si>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</si>
  <si>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</si>
  <si>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</si>
  <si>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</si>
  <si>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</si>
  <si>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</si>
  <si>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</si>
  <si>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</si>
  <si>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</si>
  <si>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</si>
  <si>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</si>
  <si>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</si>
  <si>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</si>
  <si>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</si>
  <si>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</si>
  <si>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</si>
  <si>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</si>
  <si>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</si>
  <si>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</si>
  <si>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</si>
  <si>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</si>
  <si>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</si>
  <si>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</si>
  <si>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</si>
  <si>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</si>
  <si>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</si>
  <si>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</si>
  <si>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</si>
  <si>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</si>
  <si>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 xml:space="preserve">Accidentes con baja en jornada de trabajo según grado de lesión y desviación  </t>
  </si>
  <si>
    <t>Desviación</t>
  </si>
  <si>
    <t>0001 Ningún agente material</t>
  </si>
  <si>
    <t>0002 Ninguna información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</si>
  <si>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</si>
  <si>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</si>
  <si>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</si>
  <si>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</si>
  <si>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</si>
  <si>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</si>
  <si>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</si>
  <si>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</si>
  <si>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</si>
  <si>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</si>
  <si>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</si>
  <si>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</si>
  <si>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</si>
  <si>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</si>
  <si>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</si>
  <si>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</si>
  <si>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</si>
  <si>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</si>
  <si>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</si>
  <si>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</si>
  <si>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</si>
  <si>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</si>
  <si>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</si>
  <si>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</si>
  <si>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</si>
  <si>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</si>
  <si>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</si>
  <si>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0615 Herramientas manuales sin motor para trabajos de medicina y de cirugía, no cortantes, otras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</si>
  <si>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</si>
  <si>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</si>
  <si>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</si>
  <si>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</si>
  <si>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</si>
  <si>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</si>
  <si>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</si>
  <si>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</si>
  <si>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</si>
  <si>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</si>
  <si>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</si>
  <si>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</si>
  <si>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</si>
  <si>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0715 Herramientas mecánicas manuales para trabajos de medicina y de cirugía, punzantes, cortantes</t>
  </si>
  <si>
    <t>0716 Herramientas mecánicas manuales para trabajos de medicina y de cirugía, no cortantes, otras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</si>
  <si>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</si>
  <si>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</si>
  <si>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</si>
  <si>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</si>
  <si>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</si>
  <si>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</si>
  <si>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</si>
  <si>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0815 Herramientas manuales, sin especificación en cuanto a motorización, para trabajos de medicina y de cirugía, no cortantes, otras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</si>
  <si>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</si>
  <si>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</si>
  <si>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</si>
  <si>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</si>
  <si>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</si>
  <si>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</si>
  <si>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</si>
  <si>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</si>
  <si>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</si>
  <si>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</si>
  <si>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</si>
  <si>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</si>
  <si>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</si>
  <si>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</si>
  <si>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</si>
  <si>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</si>
  <si>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</si>
  <si>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</si>
  <si>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</si>
  <si>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</si>
  <si>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</si>
  <si>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</si>
  <si>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</si>
  <si>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</si>
  <si>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</si>
  <si>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</si>
  <si>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</si>
  <si>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</si>
  <si>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</si>
  <si>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</si>
  <si>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</si>
  <si>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</si>
  <si>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</si>
  <si>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</si>
  <si>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</si>
  <si>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1302 Vehículos sobre raíles, incluso monorraíles suspendidos: de pasajeros</t>
  </si>
  <si>
    <t>1303 Vehículos náuticos: de carga</t>
  </si>
  <si>
    <t>1304 Vehículos náuticos: de pasajeros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</si>
  <si>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</si>
  <si>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</si>
  <si>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</si>
  <si>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</si>
  <si>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</si>
  <si>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</si>
  <si>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</si>
  <si>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</si>
  <si>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</si>
  <si>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</si>
  <si>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</si>
  <si>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</si>
  <si>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</si>
  <si>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</si>
  <si>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</si>
  <si>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</si>
  <si>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</si>
  <si>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</si>
  <si>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</si>
  <si>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</si>
  <si>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</si>
  <si>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</si>
  <si>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</si>
  <si>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1603 Dispositivos y equipos de emergencia</t>
  </si>
  <si>
    <t>1699 Otros dispositivos y equipos de protección clasificados en el grupo 16 pero no citados anteriormente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</si>
  <si>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</si>
  <si>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</si>
  <si>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</si>
  <si>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</si>
  <si>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</si>
  <si>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1707 Instrumentos de música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</si>
  <si>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</si>
  <si>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</si>
  <si>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</si>
  <si>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</si>
  <si>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</si>
  <si>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</si>
  <si>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</si>
  <si>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</si>
  <si>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</si>
  <si>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</si>
  <si>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</si>
  <si>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</si>
  <si>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</si>
  <si>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Accidentes con baja en jornada de trabajo según grado de lesión y agente material asociado a la desviación</t>
  </si>
  <si>
    <t>Agente material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</si>
  <si>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</si>
  <si>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</si>
  <si>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</si>
  <si>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</si>
  <si>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</si>
  <si>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</si>
  <si>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</si>
  <si>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</si>
  <si>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</si>
  <si>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</si>
  <si>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</si>
  <si>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</si>
  <si>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</si>
  <si>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</si>
  <si>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</si>
  <si>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</si>
  <si>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069 Otros tipos de quemaduras, escaldaduras y congelación</t>
  </si>
  <si>
    <t>072 Infecciones agudas</t>
  </si>
  <si>
    <t>081 Asfixias</t>
  </si>
  <si>
    <t>082 Ahogamientos y sumersiones no mortales</t>
  </si>
  <si>
    <t>089 Otros tipos de ahogamientos y asfixias</t>
  </si>
  <si>
    <t>099 Otros efectos del ruido, la vibración y la presión</t>
  </si>
  <si>
    <t>111 Daños psicológicos debidos a agresiones y amenazas</t>
  </si>
  <si>
    <t>112 Choques traumáticos (eléctrico, provocados por un rayo, etc.)</t>
  </si>
  <si>
    <t>119 Otros tipos de choques (desastres naturales, choque anafiláctico, etc.)</t>
  </si>
  <si>
    <t>120 Lesiones múltiples</t>
  </si>
  <si>
    <t>130 Infartos, derrames cerebrales y otras patologías no traumáticas</t>
  </si>
  <si>
    <t>999 Otras lesiones especificadas no incluidas en otros apartados</t>
  </si>
  <si>
    <t>109  Otros efectos de las temperaturas extremas, la luz y la radiación</t>
  </si>
  <si>
    <t>Accidentes con baja en jornada de trabajo según grado de lesión y tipo de lesión</t>
  </si>
  <si>
    <t>Tipo de lesión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</si>
  <si>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</si>
  <si>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</si>
  <si>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</si>
  <si>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</si>
  <si>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</si>
  <si>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15 Dientes</t>
  </si>
  <si>
    <t>18 Cabeza, múltiples partes afectadas</t>
  </si>
  <si>
    <t>19 Cabeza, otras partes no mencionadas anteriormente</t>
  </si>
  <si>
    <t>21 Cuello, incluida la columna y las vértebras del cuello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</si>
  <si>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</si>
  <si>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</si>
  <si>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</si>
  <si>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</si>
  <si>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</si>
  <si>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</si>
  <si>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</si>
  <si>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</si>
  <si>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</si>
  <si>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</si>
  <si>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</si>
  <si>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</si>
  <si>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</si>
  <si>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</si>
  <si>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</si>
  <si>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</si>
  <si>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</si>
  <si>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</si>
  <si>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</si>
  <si>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</si>
  <si>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</si>
  <si>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</si>
  <si>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</si>
  <si>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</si>
  <si>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Recuento</t>
  </si>
  <si>
    <t>008 Albania</t>
  </si>
  <si>
    <t>270 Gambia</t>
  </si>
  <si>
    <t>360 Indonesia</t>
  </si>
  <si>
    <t>446 Macao</t>
  </si>
  <si>
    <t>478 Mauritania</t>
  </si>
  <si>
    <t>624 Guinea Bissau</t>
  </si>
  <si>
    <t>688 Serbia</t>
  </si>
  <si>
    <t>Tabla de contingencia EMPMUNICIPIOYTEXTO * Grado lesión</t>
  </si>
  <si>
    <t>EMPMUNICIPIOYTEXTO</t>
  </si>
  <si>
    <t>Tabla de contingencia CCCLUGDATOSCNAECODIGO09YTEXTO * Grado lesión</t>
  </si>
  <si>
    <t>CCCLUGDATOSCNAECODIGO09YTEXTO</t>
  </si>
  <si>
    <t>512 Transporte aéreo de mercancías y transporte espacial</t>
  </si>
  <si>
    <t>631 Proceso de datos, hosting y actividades relacionadas. portales web</t>
  </si>
  <si>
    <t>642 Actividades de las sociedades holding</t>
  </si>
  <si>
    <t>643 Inversión colectiva, fondos y entidades financieras similares</t>
  </si>
  <si>
    <t>653 Fondos de pensiones</t>
  </si>
  <si>
    <t>682 Alquiler de bienes inmobiliarios por cuenta propia</t>
  </si>
  <si>
    <t>741 Actividades de diseño especializado</t>
  </si>
  <si>
    <t>791 Actividades de agencias de viajes y operadores turísticos</t>
  </si>
  <si>
    <t>802 Servicios de sistemas de seguridad</t>
  </si>
  <si>
    <t>10 Subterráneos - con excepción de las obras - sin especificar</t>
  </si>
  <si>
    <t>Accidentes con baja en jornada de trabajo según grado de lesión y tipo de trabajo</t>
  </si>
  <si>
    <t>Tipo de trabajo</t>
  </si>
  <si>
    <t>03 Lugares agrícolas, ganaderos, forestales, de piscicultura - sin especf.</t>
  </si>
  <si>
    <t>04 Lugares del sector servicios, oficinas, zonas de ocio, etc - sin esp.</t>
  </si>
  <si>
    <t>22 Quedar sepultado bajo un sólido</t>
  </si>
  <si>
    <t>29 Otro contacto - Tipo de lesión conocido del grupo 20 pero no mencionado anteriormente</t>
  </si>
  <si>
    <t>46 Golpe de mar</t>
  </si>
  <si>
    <t>0101 Elementos de edificios, de construcciones - puertas, paredes, tabiques, etc.y obstáculos por definición (ventanas, ventanales, etc.)</t>
  </si>
  <si>
    <t>0199 Otras construcciones y superficies al mismo nivel clasificadas en el grupo 01 pero no citadas anteriormente</t>
  </si>
  <si>
    <t>0599 Otros dispositivos de transmisión y de almacenamiento de energía clasificados en el grupo 05 pero no citados anteriormente</t>
  </si>
  <si>
    <t>0707 Herramientas mecánicas manuales para coser, tejer</t>
  </si>
  <si>
    <t>0717 Pistolas neumáticas (sin especificar herramienta)</t>
  </si>
  <si>
    <t>0804 Herramientas manuales, sin especificación en cuanto a motorización, para raspar, pulir, lijar</t>
  </si>
  <si>
    <t>0807 Herramientas manuales, sin especificación en cuanto a motorización, para coser, tejer</t>
  </si>
  <si>
    <t>1015 Máquinas para ensamblar (soldar, pegar, clavar, atornillar, remachar, hilar, alambrar, coser, grapar)</t>
  </si>
  <si>
    <t>1305 Vehículos náuticos: de pesca</t>
  </si>
  <si>
    <t>1705 Armas</t>
  </si>
  <si>
    <t>1899 Otros organismos vivos clasificados en el grupo 18 pero no citados anteriormente</t>
  </si>
  <si>
    <t>Tabla de contingencia ASILESION * Grado lesión</t>
  </si>
  <si>
    <t>ASILESION</t>
  </si>
  <si>
    <t>000</t>
  </si>
  <si>
    <t>011</t>
  </si>
  <si>
    <t>012</t>
  </si>
  <si>
    <t>019</t>
  </si>
  <si>
    <t>021</t>
  </si>
  <si>
    <t>022</t>
  </si>
  <si>
    <t>029</t>
  </si>
  <si>
    <t>031</t>
  </si>
  <si>
    <t>032</t>
  </si>
  <si>
    <t>039</t>
  </si>
  <si>
    <t>040</t>
  </si>
  <si>
    <t>051</t>
  </si>
  <si>
    <t>052</t>
  </si>
  <si>
    <t>059</t>
  </si>
  <si>
    <t>061</t>
  </si>
  <si>
    <t>062</t>
  </si>
  <si>
    <t>069</t>
  </si>
  <si>
    <t>072</t>
  </si>
  <si>
    <t>079</t>
  </si>
  <si>
    <t>081</t>
  </si>
  <si>
    <t>082</t>
  </si>
  <si>
    <t>089</t>
  </si>
  <si>
    <t>092</t>
  </si>
  <si>
    <t>099</t>
  </si>
  <si>
    <t>101</t>
  </si>
  <si>
    <t>109</t>
  </si>
  <si>
    <t>111</t>
  </si>
  <si>
    <t>112</t>
  </si>
  <si>
    <t>119</t>
  </si>
  <si>
    <t>120</t>
  </si>
  <si>
    <t>130</t>
  </si>
  <si>
    <t>999</t>
  </si>
  <si>
    <t>079 Otros tipos de envenenamientos e infecciones</t>
  </si>
  <si>
    <t>101 Calor e insolaciones</t>
  </si>
  <si>
    <t>092 Efectos de la presión ( barotrauma)</t>
  </si>
  <si>
    <t>Parte del cuerpo</t>
  </si>
  <si>
    <t>Accidentes con baja en jornada de trabajo según grado de lesión y parte del cuerpo</t>
  </si>
  <si>
    <t>Evolución del nº de accidentes con baja en jornada. Sector servicios   2001-2015</t>
  </si>
  <si>
    <t>*Accidentes de tráfico</t>
  </si>
  <si>
    <t>INDICE DE TABLAS</t>
  </si>
  <si>
    <t xml:space="preserve">Accidentes con baja en jornada de trabajo según grado de lesión y municipio </t>
  </si>
  <si>
    <t>Accidentes con baja en jornada de trabajo según  grado de lesión y actividad económica</t>
  </si>
  <si>
    <t>Accidentes con baja en jornada de trabajo según  grado de lesión y mes</t>
  </si>
  <si>
    <t>Accidentes con baja en jornada de trabajo según  grado de lesión y día de la semana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</si>
  <si>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</si>
  <si>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</si>
  <si>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 grado de lesión y forma contacto</t>
  </si>
  <si>
    <t>Accidentes con baja en jornada de trabajo según  grado de lesión y actividad física específica</t>
  </si>
  <si>
    <t>Accidentes con baja en jornada de trabajo según  grado de lesión y desviación</t>
  </si>
  <si>
    <t>Accidentes con baja en jornada de trabajo según grado de la lesión y agente material asociado a la desviación</t>
  </si>
  <si>
    <t>Accidentes con baja en jornada de trabajo según grado y tipo de lesión</t>
  </si>
  <si>
    <t>Accidentes con baja en jornada de trabajo según grado y parte de cuerpo</t>
  </si>
  <si>
    <t>INDICES DE INCIDENCIA DE ACCIDENTES CON BAJA EN JORNADA SEGÚN SECTOR DE ACTIVIDAD Y GRADO DE LESIÓN. Región de Murcia 2012-2015</t>
  </si>
  <si>
    <t>Indices de incidencia de accidentes con baja en jornada según sector de actividad y sexo. Región de Murcia 2015</t>
  </si>
  <si>
    <t xml:space="preserve"> ACCIDENTES CON BAJA EN JORNADA DE TRABAJO. SECTOR SERVICIOS. Region de Murcia 2015.                     </t>
  </si>
  <si>
    <t>Evolución del nº de accidentes con baja en jornada. Sector servicios  2001-2015</t>
  </si>
  <si>
    <t>TABLAS  ACCIDENTES  CON BAJA. SECTOR SERVICIOS 2015</t>
  </si>
  <si>
    <t>Año</t>
  </si>
  <si>
    <t>-</t>
  </si>
  <si>
    <t>1-</t>
  </si>
  <si>
    <t>*Corresponde al municipio donde está radicada la empresa en que está afiliado el trabajador</t>
  </si>
  <si>
    <t>0399 Otras construcciones en profundidad clasificadas en el grupo 03 pero no citadas ant.</t>
  </si>
  <si>
    <t>29 Cuello, otras partes no mencionadas ant.</t>
  </si>
  <si>
    <t>Sector</t>
  </si>
  <si>
    <t>Grave/Muy grave</t>
  </si>
  <si>
    <t>*Indice de incidencia: Nº de accidentes con baja en jornada de trabajo por cada cien mil trabajadores afiliados a la Seguridad Social con las contingencias por EP cubiertas (incluye autónomos)</t>
  </si>
  <si>
    <t>Hombres</t>
  </si>
  <si>
    <t>Mujeres</t>
  </si>
  <si>
    <t>Total Regional</t>
  </si>
  <si>
    <t>ATJS-1</t>
  </si>
  <si>
    <t>ATJS-2</t>
  </si>
  <si>
    <t>ATJS-3</t>
  </si>
  <si>
    <t>ATJS-4</t>
  </si>
  <si>
    <t>ATJS-5</t>
  </si>
  <si>
    <t>ATJS-6</t>
  </si>
  <si>
    <t>ATJS-7</t>
  </si>
  <si>
    <t>ATJS-8</t>
  </si>
  <si>
    <t>ATJS-9</t>
  </si>
  <si>
    <t>ATJS-10</t>
  </si>
  <si>
    <t>ATJS-11</t>
  </si>
  <si>
    <t>ATJS-12</t>
  </si>
  <si>
    <t>ATJS-13</t>
  </si>
  <si>
    <t>ATJS-14</t>
  </si>
  <si>
    <t>ATJS-15</t>
  </si>
  <si>
    <t>ATJS-16</t>
  </si>
  <si>
    <t>ATJS-17</t>
  </si>
  <si>
    <t>ATJS-18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</si>
</sst>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##0"/>
    <numFmt numFmtId="165" formatCode="_-* #,##0\ _€_-;\-* #,##0\ _€_-;_-* &quot;-&quot;??\ _€_-;_-@_-"/>
    <numFmt numFmtId="166" formatCode="0.0%"/>
    <numFmt numFmtId="167" formatCode="0.0"/>
    <numFmt numFmtId="168" formatCode="#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3" fillId="0" borderId="0"/>
    <xf numFmtId="0" fontId="20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22" xfId="0" applyBorder="1"/>
    <xf numFmtId="0" fontId="0" fillId="4" borderId="22" xfId="0" applyFill="1" applyBorder="1" applyAlignment="1">
      <alignment vertical="center" wrapText="1"/>
    </xf>
    <xf numFmtId="0" fontId="8" fillId="5" borderId="22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left" vertical="top" wrapText="1"/>
    </xf>
    <xf numFmtId="3" fontId="7" fillId="0" borderId="22" xfId="0" applyNumberFormat="1" applyFont="1" applyBorder="1" applyAlignment="1">
      <alignment horizontal="right" vertical="top"/>
    </xf>
    <xf numFmtId="164" fontId="7" fillId="0" borderId="22" xfId="0" applyNumberFormat="1" applyFont="1" applyBorder="1" applyAlignment="1">
      <alignment horizontal="right" vertical="top"/>
    </xf>
    <xf numFmtId="0" fontId="11" fillId="5" borderId="22" xfId="0" applyFont="1" applyFill="1" applyBorder="1" applyAlignment="1">
      <alignment wrapText="1"/>
    </xf>
    <xf numFmtId="3" fontId="11" fillId="5" borderId="22" xfId="0" applyNumberFormat="1" applyFont="1" applyFill="1" applyBorder="1"/>
    <xf numFmtId="0" fontId="11" fillId="5" borderId="22" xfId="0" applyFont="1" applyFill="1" applyBorder="1"/>
    <xf numFmtId="3" fontId="7" fillId="6" borderId="22" xfId="0" applyNumberFormat="1" applyFont="1" applyFill="1" applyBorder="1" applyAlignment="1">
      <alignment horizontal="right" vertical="top"/>
    </xf>
    <xf numFmtId="0" fontId="8" fillId="4" borderId="2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3" fontId="9" fillId="4" borderId="22" xfId="0" applyNumberFormat="1" applyFont="1" applyFill="1" applyBorder="1" applyAlignment="1">
      <alignment horizontal="right" vertical="top"/>
    </xf>
    <xf numFmtId="3" fontId="7" fillId="4" borderId="22" xfId="0" applyNumberFormat="1" applyFont="1" applyFill="1" applyBorder="1" applyAlignment="1">
      <alignment horizontal="right" vertical="center"/>
    </xf>
    <xf numFmtId="167" fontId="10" fillId="5" borderId="22" xfId="0" applyNumberFormat="1" applyFont="1" applyFill="1" applyBorder="1" applyAlignment="1">
      <alignment vertical="center"/>
    </xf>
    <xf numFmtId="3" fontId="0" fillId="0" borderId="0" xfId="0" applyNumberFormat="1"/>
    <xf numFmtId="167" fontId="11" fillId="5" borderId="22" xfId="0" applyNumberFormat="1" applyFont="1" applyFill="1" applyBorder="1" applyAlignment="1">
      <alignment vertical="center"/>
    </xf>
    <xf numFmtId="3" fontId="9" fillId="4" borderId="22" xfId="0" applyNumberFormat="1" applyFont="1" applyFill="1" applyBorder="1" applyAlignment="1">
      <alignment horizontal="right" vertical="center"/>
    </xf>
    <xf numFmtId="164" fontId="5" fillId="0" borderId="22" xfId="3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4" fontId="9" fillId="4" borderId="22" xfId="0" applyNumberFormat="1" applyFont="1" applyFill="1" applyBorder="1" applyAlignment="1">
      <alignment horizontal="right" vertical="center"/>
    </xf>
    <xf numFmtId="3" fontId="11" fillId="5" borderId="22" xfId="0" applyNumberFormat="1" applyFont="1" applyFill="1" applyBorder="1" applyAlignment="1"/>
    <xf numFmtId="167" fontId="11" fillId="5" borderId="22" xfId="0" applyNumberFormat="1" applyFont="1" applyFill="1" applyBorder="1" applyAlignment="1"/>
    <xf numFmtId="0" fontId="11" fillId="5" borderId="22" xfId="0" applyFont="1" applyFill="1" applyBorder="1" applyAlignment="1"/>
    <xf numFmtId="3" fontId="9" fillId="4" borderId="22" xfId="0" applyNumberFormat="1" applyFont="1" applyFill="1" applyBorder="1" applyAlignment="1">
      <alignment horizontal="right"/>
    </xf>
    <xf numFmtId="164" fontId="9" fillId="4" borderId="22" xfId="0" applyNumberFormat="1" applyFont="1" applyFill="1" applyBorder="1" applyAlignment="1">
      <alignment horizontal="right"/>
    </xf>
    <xf numFmtId="0" fontId="6" fillId="0" borderId="0" xfId="4"/>
    <xf numFmtId="0" fontId="12" fillId="4" borderId="22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wrapText="1"/>
    </xf>
    <xf numFmtId="0" fontId="6" fillId="9" borderId="22" xfId="0" applyFont="1" applyFill="1" applyBorder="1" applyAlignment="1">
      <alignment horizontal="center" vertical="center"/>
    </xf>
    <xf numFmtId="0" fontId="7" fillId="0" borderId="22" xfId="4" applyFont="1" applyBorder="1" applyAlignment="1">
      <alignment horizontal="left" vertical="top" wrapText="1"/>
    </xf>
    <xf numFmtId="3" fontId="7" fillId="10" borderId="22" xfId="4" applyNumberFormat="1" applyFont="1" applyFill="1" applyBorder="1" applyAlignment="1">
      <alignment horizontal="right" vertical="center"/>
    </xf>
    <xf numFmtId="3" fontId="7" fillId="0" borderId="22" xfId="4" applyNumberFormat="1" applyFont="1" applyBorder="1" applyAlignment="1">
      <alignment horizontal="right" vertical="center"/>
    </xf>
    <xf numFmtId="164" fontId="7" fillId="0" borderId="22" xfId="4" applyNumberFormat="1" applyFont="1" applyBorder="1" applyAlignment="1">
      <alignment horizontal="right" vertical="center"/>
    </xf>
    <xf numFmtId="0" fontId="9" fillId="10" borderId="22" xfId="4" applyFont="1" applyFill="1" applyBorder="1" applyAlignment="1">
      <alignment vertical="top" wrapText="1"/>
    </xf>
    <xf numFmtId="3" fontId="9" fillId="10" borderId="22" xfId="4" applyNumberFormat="1" applyFont="1" applyFill="1" applyBorder="1" applyAlignment="1">
      <alignment horizontal="right" vertical="center"/>
    </xf>
    <xf numFmtId="164" fontId="9" fillId="10" borderId="22" xfId="4" applyNumberFormat="1" applyFont="1" applyFill="1" applyBorder="1" applyAlignment="1">
      <alignment horizontal="right" vertical="center"/>
    </xf>
    <xf numFmtId="3" fontId="9" fillId="10" borderId="22" xfId="4" applyNumberFormat="1" applyFont="1" applyFill="1" applyBorder="1" applyAlignment="1">
      <alignment horizontal="right"/>
    </xf>
    <xf numFmtId="164" fontId="9" fillId="10" borderId="22" xfId="4" applyNumberFormat="1" applyFont="1" applyFill="1" applyBorder="1" applyAlignment="1">
      <alignment horizontal="right"/>
    </xf>
    <xf numFmtId="0" fontId="6" fillId="0" borderId="0" xfId="5"/>
    <xf numFmtId="0" fontId="12" fillId="4" borderId="23" xfId="0" applyFont="1" applyFill="1" applyBorder="1" applyAlignment="1">
      <alignment vertical="center" wrapText="1"/>
    </xf>
    <xf numFmtId="164" fontId="7" fillId="0" borderId="22" xfId="5" applyNumberFormat="1" applyFont="1" applyBorder="1" applyAlignment="1">
      <alignment horizontal="right" vertical="center"/>
    </xf>
    <xf numFmtId="0" fontId="9" fillId="10" borderId="22" xfId="5" applyFont="1" applyFill="1" applyBorder="1" applyAlignment="1">
      <alignment vertical="top" wrapText="1"/>
    </xf>
    <xf numFmtId="164" fontId="9" fillId="10" borderId="22" xfId="5" applyNumberFormat="1" applyFont="1" applyFill="1" applyBorder="1" applyAlignment="1">
      <alignment horizontal="right" vertical="center"/>
    </xf>
    <xf numFmtId="164" fontId="7" fillId="4" borderId="22" xfId="0" applyNumberFormat="1" applyFont="1" applyFill="1" applyBorder="1" applyAlignment="1">
      <alignment horizontal="right" vertical="top"/>
    </xf>
    <xf numFmtId="168" fontId="7" fillId="4" borderId="22" xfId="0" applyNumberFormat="1" applyFont="1" applyFill="1" applyBorder="1" applyAlignment="1">
      <alignment horizontal="right" vertical="top"/>
    </xf>
    <xf numFmtId="168" fontId="9" fillId="4" borderId="22" xfId="0" applyNumberFormat="1" applyFont="1" applyFill="1" applyBorder="1" applyAlignment="1">
      <alignment horizontal="right" vertical="top"/>
    </xf>
    <xf numFmtId="0" fontId="13" fillId="4" borderId="22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 vertical="center"/>
    </xf>
    <xf numFmtId="168" fontId="9" fillId="4" borderId="22" xfId="0" applyNumberFormat="1" applyFont="1" applyFill="1" applyBorder="1" applyAlignment="1">
      <alignment horizontal="right" vertical="center"/>
    </xf>
    <xf numFmtId="164" fontId="9" fillId="0" borderId="22" xfId="0" applyNumberFormat="1" applyFont="1" applyBorder="1" applyAlignment="1">
      <alignment horizontal="right" vertical="top"/>
    </xf>
    <xf numFmtId="164" fontId="7" fillId="0" borderId="22" xfId="8" applyNumberFormat="1" applyFont="1" applyBorder="1" applyAlignment="1">
      <alignment horizontal="right" vertical="center"/>
    </xf>
    <xf numFmtId="164" fontId="0" fillId="5" borderId="22" xfId="0" applyNumberFormat="1" applyFill="1" applyBorder="1"/>
    <xf numFmtId="164" fontId="0" fillId="0" borderId="22" xfId="0" applyNumberFormat="1" applyBorder="1"/>
    <xf numFmtId="164" fontId="11" fillId="5" borderId="22" xfId="0" applyNumberFormat="1" applyFont="1" applyFill="1" applyBorder="1"/>
    <xf numFmtId="164" fontId="7" fillId="0" borderId="22" xfId="0" applyNumberFormat="1" applyFont="1" applyBorder="1" applyAlignment="1">
      <alignment horizontal="left" vertical="top" wrapText="1"/>
    </xf>
    <xf numFmtId="164" fontId="0" fillId="0" borderId="0" xfId="0" applyNumberFormat="1"/>
    <xf numFmtId="164" fontId="7" fillId="9" borderId="22" xfId="0" applyNumberFormat="1" applyFont="1" applyFill="1" applyBorder="1" applyAlignment="1">
      <alignment horizontal="right" vertical="top"/>
    </xf>
    <xf numFmtId="164" fontId="7" fillId="10" borderId="22" xfId="6" applyNumberFormat="1" applyFont="1" applyFill="1" applyBorder="1" applyAlignment="1">
      <alignment horizontal="right" vertical="center"/>
    </xf>
    <xf numFmtId="164" fontId="7" fillId="0" borderId="22" xfId="6" applyNumberFormat="1" applyFont="1" applyBorder="1" applyAlignment="1">
      <alignment horizontal="right" vertical="center"/>
    </xf>
    <xf numFmtId="0" fontId="7" fillId="4" borderId="23" xfId="0" applyFont="1" applyFill="1" applyBorder="1" applyAlignment="1">
      <alignment horizontal="center" wrapText="1"/>
    </xf>
    <xf numFmtId="164" fontId="7" fillId="0" borderId="22" xfId="7" applyNumberFormat="1" applyFont="1" applyBorder="1" applyAlignment="1">
      <alignment horizontal="right" vertical="center"/>
    </xf>
    <xf numFmtId="164" fontId="9" fillId="10" borderId="22" xfId="7" applyNumberFormat="1" applyFont="1" applyFill="1" applyBorder="1" applyAlignment="1">
      <alignment horizontal="right" vertical="center"/>
    </xf>
    <xf numFmtId="0" fontId="9" fillId="10" borderId="22" xfId="7" applyFont="1" applyFill="1" applyBorder="1" applyAlignment="1">
      <alignment vertical="center" wrapText="1"/>
    </xf>
    <xf numFmtId="3" fontId="9" fillId="9" borderId="22" xfId="0" applyNumberFormat="1" applyFont="1" applyFill="1" applyBorder="1" applyAlignment="1">
      <alignment horizontal="right" vertical="center"/>
    </xf>
    <xf numFmtId="3" fontId="7" fillId="8" borderId="22" xfId="0" applyNumberFormat="1" applyFont="1" applyFill="1" applyBorder="1" applyAlignment="1">
      <alignment horizontal="right" vertical="top"/>
    </xf>
    <xf numFmtId="164" fontId="7" fillId="0" borderId="22" xfId="9" applyNumberFormat="1" applyFont="1" applyBorder="1" applyAlignment="1">
      <alignment horizontal="right" vertical="center"/>
    </xf>
    <xf numFmtId="0" fontId="9" fillId="10" borderId="22" xfId="9" applyFont="1" applyFill="1" applyBorder="1" applyAlignment="1">
      <alignment vertical="center" wrapText="1"/>
    </xf>
    <xf numFmtId="164" fontId="9" fillId="10" borderId="22" xfId="9" applyNumberFormat="1" applyFont="1" applyFill="1" applyBorder="1" applyAlignment="1">
      <alignment horizontal="right" vertical="center"/>
    </xf>
    <xf numFmtId="168" fontId="7" fillId="10" borderId="22" xfId="10" applyNumberFormat="1" applyFont="1" applyFill="1" applyBorder="1" applyAlignment="1">
      <alignment horizontal="right" vertical="center"/>
    </xf>
    <xf numFmtId="164" fontId="7" fillId="0" borderId="22" xfId="10" applyNumberFormat="1" applyFont="1" applyBorder="1" applyAlignment="1">
      <alignment horizontal="right" vertical="center"/>
    </xf>
    <xf numFmtId="0" fontId="9" fillId="10" borderId="22" xfId="10" applyFont="1" applyFill="1" applyBorder="1" applyAlignment="1">
      <alignment vertical="center" wrapText="1"/>
    </xf>
    <xf numFmtId="168" fontId="9" fillId="10" borderId="22" xfId="10" applyNumberFormat="1" applyFont="1" applyFill="1" applyBorder="1" applyAlignment="1">
      <alignment horizontal="right" vertical="center"/>
    </xf>
    <xf numFmtId="164" fontId="9" fillId="10" borderId="22" xfId="10" applyNumberFormat="1" applyFont="1" applyFill="1" applyBorder="1" applyAlignment="1">
      <alignment horizontal="right" vertical="center"/>
    </xf>
    <xf numFmtId="0" fontId="13" fillId="4" borderId="22" xfId="0" applyFont="1" applyFill="1" applyBorder="1" applyAlignment="1">
      <alignment horizontal="center" vertical="center"/>
    </xf>
    <xf numFmtId="164" fontId="7" fillId="0" borderId="22" xfId="11" applyNumberFormat="1" applyFont="1" applyBorder="1" applyAlignment="1">
      <alignment horizontal="right" vertical="center"/>
    </xf>
    <xf numFmtId="0" fontId="9" fillId="10" borderId="22" xfId="11" applyFont="1" applyFill="1" applyBorder="1" applyAlignment="1">
      <alignment vertical="center" wrapText="1"/>
    </xf>
    <xf numFmtId="164" fontId="9" fillId="10" borderId="22" xfId="11" applyNumberFormat="1" applyFont="1" applyFill="1" applyBorder="1" applyAlignment="1">
      <alignment horizontal="right" vertical="center"/>
    </xf>
    <xf numFmtId="0" fontId="6" fillId="0" borderId="0" xfId="12"/>
    <xf numFmtId="3" fontId="7" fillId="8" borderId="22" xfId="0" applyNumberFormat="1" applyFont="1" applyFill="1" applyBorder="1" applyAlignment="1">
      <alignment horizontal="right" vertical="center"/>
    </xf>
    <xf numFmtId="0" fontId="4" fillId="0" borderId="0" xfId="12" applyFont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/>
    </xf>
    <xf numFmtId="3" fontId="7" fillId="9" borderId="22" xfId="0" applyNumberFormat="1" applyFont="1" applyFill="1" applyBorder="1" applyAlignment="1">
      <alignment horizontal="right" vertical="center"/>
    </xf>
    <xf numFmtId="3" fontId="9" fillId="10" borderId="22" xfId="0" applyNumberFormat="1" applyFont="1" applyFill="1" applyBorder="1" applyAlignment="1">
      <alignment horizontal="right" vertical="center"/>
    </xf>
    <xf numFmtId="3" fontId="7" fillId="10" borderId="22" xfId="0" applyNumberFormat="1" applyFont="1" applyFill="1" applyBorder="1" applyAlignment="1">
      <alignment horizontal="right" vertical="center"/>
    </xf>
    <xf numFmtId="0" fontId="7" fillId="4" borderId="22" xfId="0" applyFont="1" applyFill="1" applyBorder="1" applyAlignment="1">
      <alignment horizontal="left" wrapText="1"/>
    </xf>
    <xf numFmtId="0" fontId="7" fillId="0" borderId="22" xfId="12" applyFont="1" applyBorder="1" applyAlignment="1">
      <alignment horizontal="left" vertical="top" wrapText="1"/>
    </xf>
    <xf numFmtId="164" fontId="7" fillId="10" borderId="22" xfId="12" applyNumberFormat="1" applyFont="1" applyFill="1" applyBorder="1" applyAlignment="1">
      <alignment horizontal="right" vertical="center"/>
    </xf>
    <xf numFmtId="164" fontId="7" fillId="0" borderId="22" xfId="12" applyNumberFormat="1" applyFont="1" applyBorder="1" applyAlignment="1">
      <alignment horizontal="right" vertical="center"/>
    </xf>
    <xf numFmtId="0" fontId="9" fillId="10" borderId="22" xfId="12" applyFont="1" applyFill="1" applyBorder="1" applyAlignment="1">
      <alignment vertical="center" wrapText="1"/>
    </xf>
    <xf numFmtId="164" fontId="9" fillId="10" borderId="22" xfId="12" applyNumberFormat="1" applyFont="1" applyFill="1" applyBorder="1" applyAlignment="1">
      <alignment horizontal="right" vertical="center"/>
    </xf>
    <xf numFmtId="0" fontId="7" fillId="0" borderId="22" xfId="12" applyFont="1" applyBorder="1" applyAlignment="1">
      <alignment horizontal="left" vertical="top"/>
    </xf>
    <xf numFmtId="0" fontId="6" fillId="0" borderId="0" xfId="13"/>
    <xf numFmtId="0" fontId="4" fillId="0" borderId="0" xfId="13" applyFont="1" applyBorder="1" applyAlignment="1">
      <alignment vertical="center" wrapText="1"/>
    </xf>
    <xf numFmtId="3" fontId="7" fillId="3" borderId="22" xfId="0" applyNumberFormat="1" applyFont="1" applyFill="1" applyBorder="1" applyAlignment="1">
      <alignment horizontal="right" vertical="center"/>
    </xf>
    <xf numFmtId="0" fontId="7" fillId="5" borderId="22" xfId="14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164" fontId="7" fillId="0" borderId="22" xfId="13" applyNumberFormat="1" applyFont="1" applyBorder="1" applyAlignment="1">
      <alignment horizontal="right" vertical="center"/>
    </xf>
    <xf numFmtId="0" fontId="9" fillId="10" borderId="22" xfId="13" applyFont="1" applyFill="1" applyBorder="1" applyAlignment="1">
      <alignment vertical="top" wrapText="1"/>
    </xf>
    <xf numFmtId="164" fontId="9" fillId="10" borderId="22" xfId="13" applyNumberFormat="1" applyFont="1" applyFill="1" applyBorder="1" applyAlignment="1">
      <alignment horizontal="right" vertical="center"/>
    </xf>
    <xf numFmtId="0" fontId="7" fillId="5" borderId="22" xfId="14" applyFont="1" applyFill="1" applyBorder="1" applyAlignment="1">
      <alignment horizontal="center" wrapText="1"/>
    </xf>
    <xf numFmtId="0" fontId="6" fillId="5" borderId="22" xfId="0" applyFont="1" applyFill="1" applyBorder="1" applyAlignment="1">
      <alignment horizontal="center"/>
    </xf>
    <xf numFmtId="164" fontId="7" fillId="0" borderId="22" xfId="15" applyNumberFormat="1" applyFont="1" applyBorder="1" applyAlignment="1">
      <alignment horizontal="right" vertical="center"/>
    </xf>
    <xf numFmtId="164" fontId="7" fillId="10" borderId="22" xfId="16" applyNumberFormat="1" applyFont="1" applyFill="1" applyBorder="1" applyAlignment="1">
      <alignment horizontal="right" vertical="center"/>
    </xf>
    <xf numFmtId="0" fontId="9" fillId="10" borderId="22" xfId="16" applyFont="1" applyFill="1" applyBorder="1" applyAlignment="1">
      <alignment vertical="center" wrapText="1"/>
    </xf>
    <xf numFmtId="164" fontId="7" fillId="10" borderId="22" xfId="17" applyNumberFormat="1" applyFont="1" applyFill="1" applyBorder="1" applyAlignment="1">
      <alignment horizontal="right" vertical="center"/>
    </xf>
    <xf numFmtId="164" fontId="7" fillId="0" borderId="22" xfId="17" applyNumberFormat="1" applyFont="1" applyBorder="1" applyAlignment="1">
      <alignment horizontal="right" vertical="center"/>
    </xf>
    <xf numFmtId="0" fontId="9" fillId="10" borderId="22" xfId="17" applyFont="1" applyFill="1" applyBorder="1" applyAlignment="1">
      <alignment vertical="center" wrapText="1"/>
    </xf>
    <xf numFmtId="164" fontId="9" fillId="10" borderId="22" xfId="17" applyNumberFormat="1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vertical="center" wrapText="1"/>
    </xf>
    <xf numFmtId="164" fontId="7" fillId="0" borderId="22" xfId="18" applyNumberFormat="1" applyFont="1" applyBorder="1" applyAlignment="1">
      <alignment horizontal="right" vertical="center"/>
    </xf>
    <xf numFmtId="0" fontId="9" fillId="10" borderId="22" xfId="18" applyFont="1" applyFill="1" applyBorder="1" applyAlignment="1">
      <alignment vertical="center" wrapText="1"/>
    </xf>
    <xf numFmtId="164" fontId="9" fillId="10" borderId="22" xfId="18" applyNumberFormat="1" applyFont="1" applyFill="1" applyBorder="1" applyAlignment="1">
      <alignment horizontal="right" vertical="center"/>
    </xf>
    <xf numFmtId="164" fontId="7" fillId="10" borderId="22" xfId="19" applyNumberFormat="1" applyFont="1" applyFill="1" applyBorder="1" applyAlignment="1">
      <alignment horizontal="right" vertical="center"/>
    </xf>
    <xf numFmtId="164" fontId="7" fillId="0" borderId="22" xfId="19" applyNumberFormat="1" applyFont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top" wrapText="1"/>
    </xf>
    <xf numFmtId="0" fontId="9" fillId="10" borderId="22" xfId="0" applyFont="1" applyFill="1" applyBorder="1" applyAlignment="1">
      <alignment horizontal="left" vertical="top" wrapText="1"/>
    </xf>
    <xf numFmtId="164" fontId="9" fillId="10" borderId="22" xfId="19" applyNumberFormat="1" applyFont="1" applyFill="1" applyBorder="1" applyAlignment="1">
      <alignment horizontal="right" vertical="center"/>
    </xf>
    <xf numFmtId="0" fontId="6" fillId="0" borderId="0" xfId="20"/>
    <xf numFmtId="0" fontId="6" fillId="0" borderId="0" xfId="20" applyAlignment="1">
      <alignment wrapText="1"/>
    </xf>
    <xf numFmtId="164" fontId="7" fillId="0" borderId="22" xfId="20" applyNumberFormat="1" applyFont="1" applyBorder="1" applyAlignment="1">
      <alignment horizontal="right" vertical="center"/>
    </xf>
    <xf numFmtId="0" fontId="9" fillId="10" borderId="22" xfId="20" applyFont="1" applyFill="1" applyBorder="1" applyAlignment="1">
      <alignment vertical="center" wrapText="1"/>
    </xf>
    <xf numFmtId="164" fontId="9" fillId="10" borderId="22" xfId="2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11" borderId="0" xfId="0" applyFill="1"/>
    <xf numFmtId="2" fontId="10" fillId="5" borderId="22" xfId="0" applyNumberFormat="1" applyFont="1" applyFill="1" applyBorder="1" applyAlignment="1">
      <alignment vertical="center"/>
    </xf>
    <xf numFmtId="164" fontId="7" fillId="10" borderId="26" xfId="4" applyNumberFormat="1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vertical="center"/>
    </xf>
    <xf numFmtId="0" fontId="5" fillId="0" borderId="22" xfId="23" applyFont="1" applyBorder="1" applyAlignment="1">
      <alignment horizontal="left" vertical="top" wrapText="1"/>
    </xf>
    <xf numFmtId="2" fontId="11" fillId="5" borderId="22" xfId="0" applyNumberFormat="1" applyFont="1" applyFill="1" applyBorder="1" applyAlignment="1">
      <alignment vertical="center"/>
    </xf>
    <xf numFmtId="3" fontId="7" fillId="3" borderId="22" xfId="4" applyNumberFormat="1" applyFont="1" applyFill="1" applyBorder="1" applyAlignment="1">
      <alignment horizontal="right" vertical="center"/>
    </xf>
    <xf numFmtId="164" fontId="7" fillId="10" borderId="26" xfId="5" applyNumberFormat="1" applyFont="1" applyFill="1" applyBorder="1" applyAlignment="1">
      <alignment horizontal="right" vertical="center"/>
    </xf>
    <xf numFmtId="0" fontId="7" fillId="0" borderId="22" xfId="24" applyFont="1" applyBorder="1" applyAlignment="1">
      <alignment horizontal="left" vertical="top" wrapText="1"/>
    </xf>
    <xf numFmtId="164" fontId="7" fillId="4" borderId="26" xfId="0" applyNumberFormat="1" applyFont="1" applyFill="1" applyBorder="1" applyAlignment="1">
      <alignment horizontal="right" vertical="top"/>
    </xf>
    <xf numFmtId="0" fontId="7" fillId="0" borderId="22" xfId="25" applyFont="1" applyBorder="1" applyAlignment="1">
      <alignment horizontal="left" vertical="top" wrapText="1"/>
    </xf>
    <xf numFmtId="168" fontId="7" fillId="4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0" fillId="0" borderId="0" xfId="0" applyFill="1"/>
    <xf numFmtId="3" fontId="7" fillId="9" borderId="26" xfId="0" applyNumberFormat="1" applyFont="1" applyFill="1" applyBorder="1" applyAlignment="1">
      <alignment horizontal="right" vertical="top"/>
    </xf>
    <xf numFmtId="164" fontId="7" fillId="10" borderId="26" xfId="9" applyNumberFormat="1" applyFont="1" applyFill="1" applyBorder="1" applyAlignment="1">
      <alignment horizontal="right" vertical="center"/>
    </xf>
    <xf numFmtId="0" fontId="6" fillId="4" borderId="23" xfId="0" applyFont="1" applyFill="1" applyBorder="1" applyAlignment="1">
      <alignment vertical="center"/>
    </xf>
    <xf numFmtId="0" fontId="5" fillId="0" borderId="22" xfId="27" applyFont="1" applyBorder="1" applyAlignment="1">
      <alignment horizontal="left" vertical="top" wrapText="1"/>
    </xf>
    <xf numFmtId="0" fontId="7" fillId="2" borderId="0" xfId="28" applyFont="1" applyFill="1"/>
    <xf numFmtId="0" fontId="6" fillId="0" borderId="0" xfId="28"/>
    <xf numFmtId="0" fontId="7" fillId="0" borderId="8" xfId="28" applyFont="1" applyBorder="1" applyAlignment="1">
      <alignment horizontal="center" wrapText="1"/>
    </xf>
    <xf numFmtId="0" fontId="7" fillId="0" borderId="9" xfId="28" applyFont="1" applyBorder="1" applyAlignment="1">
      <alignment horizontal="center" wrapText="1"/>
    </xf>
    <xf numFmtId="0" fontId="7" fillId="0" borderId="2" xfId="28" applyFont="1" applyBorder="1" applyAlignment="1">
      <alignment horizontal="left" vertical="top" wrapText="1"/>
    </xf>
    <xf numFmtId="164" fontId="7" fillId="0" borderId="11" xfId="28" applyNumberFormat="1" applyFont="1" applyBorder="1" applyAlignment="1">
      <alignment horizontal="right" vertical="center"/>
    </xf>
    <xf numFmtId="164" fontId="7" fillId="0" borderId="12" xfId="28" applyNumberFormat="1" applyFont="1" applyBorder="1" applyAlignment="1">
      <alignment horizontal="right" vertical="center"/>
    </xf>
    <xf numFmtId="164" fontId="7" fillId="0" borderId="13" xfId="28" applyNumberFormat="1" applyFont="1" applyBorder="1" applyAlignment="1">
      <alignment horizontal="right" vertical="center"/>
    </xf>
    <xf numFmtId="0" fontId="7" fillId="0" borderId="15" xfId="28" applyFont="1" applyBorder="1" applyAlignment="1">
      <alignment horizontal="left" vertical="top" wrapText="1"/>
    </xf>
    <xf numFmtId="164" fontId="7" fillId="0" borderId="16" xfId="28" applyNumberFormat="1" applyFont="1" applyBorder="1" applyAlignment="1">
      <alignment horizontal="right" vertical="center"/>
    </xf>
    <xf numFmtId="164" fontId="7" fillId="0" borderId="17" xfId="28" applyNumberFormat="1" applyFont="1" applyBorder="1" applyAlignment="1">
      <alignment horizontal="right" vertical="center"/>
    </xf>
    <xf numFmtId="164" fontId="7" fillId="0" borderId="18" xfId="28" applyNumberFormat="1" applyFont="1" applyBorder="1" applyAlignment="1">
      <alignment horizontal="right" vertical="center"/>
    </xf>
    <xf numFmtId="164" fontId="7" fillId="0" borderId="19" xfId="28" applyNumberFormat="1" applyFont="1" applyBorder="1" applyAlignment="1">
      <alignment horizontal="right" vertical="center"/>
    </xf>
    <xf numFmtId="164" fontId="7" fillId="0" borderId="20" xfId="28" applyNumberFormat="1" applyFont="1" applyBorder="1" applyAlignment="1">
      <alignment horizontal="right" vertical="center"/>
    </xf>
    <xf numFmtId="164" fontId="7" fillId="0" borderId="21" xfId="28" applyNumberFormat="1" applyFont="1" applyBorder="1" applyAlignment="1">
      <alignment horizontal="right" vertical="center"/>
    </xf>
    <xf numFmtId="164" fontId="7" fillId="10" borderId="26" xfId="10" applyNumberFormat="1" applyFont="1" applyFill="1" applyBorder="1" applyAlignment="1">
      <alignment horizontal="right" vertical="center"/>
    </xf>
    <xf numFmtId="0" fontId="7" fillId="0" borderId="22" xfId="28" applyFont="1" applyBorder="1" applyAlignment="1">
      <alignment horizontal="left" vertical="top" wrapText="1"/>
    </xf>
    <xf numFmtId="0" fontId="7" fillId="2" borderId="0" xfId="29" applyFont="1" applyFill="1"/>
    <xf numFmtId="0" fontId="6" fillId="0" borderId="0" xfId="29"/>
    <xf numFmtId="0" fontId="7" fillId="0" borderId="8" xfId="29" applyFont="1" applyBorder="1" applyAlignment="1">
      <alignment horizontal="center" wrapText="1"/>
    </xf>
    <xf numFmtId="0" fontId="7" fillId="0" borderId="9" xfId="29" applyFont="1" applyBorder="1" applyAlignment="1">
      <alignment horizontal="center" wrapText="1"/>
    </xf>
    <xf numFmtId="0" fontId="7" fillId="0" borderId="2" xfId="29" applyFont="1" applyBorder="1" applyAlignment="1">
      <alignment horizontal="left" vertical="top" wrapText="1"/>
    </xf>
    <xf numFmtId="164" fontId="7" fillId="0" borderId="11" xfId="29" applyNumberFormat="1" applyFont="1" applyBorder="1" applyAlignment="1">
      <alignment horizontal="right" vertical="center"/>
    </xf>
    <xf numFmtId="164" fontId="7" fillId="0" borderId="12" xfId="29" applyNumberFormat="1" applyFont="1" applyBorder="1" applyAlignment="1">
      <alignment horizontal="right" vertical="center"/>
    </xf>
    <xf numFmtId="164" fontId="7" fillId="0" borderId="13" xfId="29" applyNumberFormat="1" applyFont="1" applyBorder="1" applyAlignment="1">
      <alignment horizontal="right" vertical="center"/>
    </xf>
    <xf numFmtId="0" fontId="7" fillId="0" borderId="15" xfId="29" applyFont="1" applyBorder="1" applyAlignment="1">
      <alignment horizontal="left" vertical="top" wrapText="1"/>
    </xf>
    <xf numFmtId="164" fontId="7" fillId="0" borderId="16" xfId="29" applyNumberFormat="1" applyFont="1" applyBorder="1" applyAlignment="1">
      <alignment horizontal="right" vertical="center"/>
    </xf>
    <xf numFmtId="164" fontId="7" fillId="0" borderId="17" xfId="29" applyNumberFormat="1" applyFont="1" applyBorder="1" applyAlignment="1">
      <alignment horizontal="right" vertical="center"/>
    </xf>
    <xf numFmtId="164" fontId="7" fillId="0" borderId="18" xfId="29" applyNumberFormat="1" applyFont="1" applyBorder="1" applyAlignment="1">
      <alignment horizontal="right" vertical="center"/>
    </xf>
    <xf numFmtId="164" fontId="7" fillId="0" borderId="19" xfId="29" applyNumberFormat="1" applyFont="1" applyBorder="1" applyAlignment="1">
      <alignment horizontal="right" vertical="center"/>
    </xf>
    <xf numFmtId="164" fontId="7" fillId="0" borderId="20" xfId="29" applyNumberFormat="1" applyFont="1" applyBorder="1" applyAlignment="1">
      <alignment horizontal="right" vertical="center"/>
    </xf>
    <xf numFmtId="164" fontId="7" fillId="0" borderId="21" xfId="29" applyNumberFormat="1" applyFont="1" applyBorder="1" applyAlignment="1">
      <alignment horizontal="right" vertical="center"/>
    </xf>
    <xf numFmtId="164" fontId="7" fillId="10" borderId="26" xfId="11" applyNumberFormat="1" applyFont="1" applyFill="1" applyBorder="1" applyAlignment="1">
      <alignment horizontal="right" vertical="center"/>
    </xf>
    <xf numFmtId="0" fontId="10" fillId="4" borderId="23" xfId="0" applyFont="1" applyFill="1" applyBorder="1" applyAlignment="1">
      <alignment vertical="center"/>
    </xf>
    <xf numFmtId="0" fontId="7" fillId="0" borderId="22" xfId="29" applyFont="1" applyBorder="1" applyAlignment="1">
      <alignment horizontal="left" vertical="top" wrapText="1"/>
    </xf>
    <xf numFmtId="164" fontId="7" fillId="10" borderId="26" xfId="12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left" wrapText="1"/>
    </xf>
    <xf numFmtId="0" fontId="7" fillId="0" borderId="22" xfId="30" applyFont="1" applyBorder="1" applyAlignment="1">
      <alignment horizontal="left" vertical="top"/>
    </xf>
    <xf numFmtId="164" fontId="7" fillId="10" borderId="26" xfId="13" applyNumberFormat="1" applyFont="1" applyFill="1" applyBorder="1" applyAlignment="1">
      <alignment horizontal="right" vertical="center"/>
    </xf>
    <xf numFmtId="3" fontId="7" fillId="10" borderId="26" xfId="0" applyNumberFormat="1" applyFont="1" applyFill="1" applyBorder="1" applyAlignment="1">
      <alignment horizontal="right" vertical="center"/>
    </xf>
    <xf numFmtId="0" fontId="0" fillId="10" borderId="26" xfId="0" applyFill="1" applyBorder="1"/>
    <xf numFmtId="0" fontId="7" fillId="5" borderId="23" xfId="14" applyFont="1" applyFill="1" applyBorder="1" applyAlignment="1">
      <alignment wrapText="1"/>
    </xf>
    <xf numFmtId="0" fontId="7" fillId="0" borderId="22" xfId="31" applyFont="1" applyBorder="1" applyAlignment="1">
      <alignment horizontal="left" vertical="top" wrapText="1"/>
    </xf>
    <xf numFmtId="164" fontId="7" fillId="10" borderId="26" xfId="15" applyNumberFormat="1" applyFont="1" applyFill="1" applyBorder="1" applyAlignment="1">
      <alignment horizontal="right" vertical="center"/>
    </xf>
    <xf numFmtId="0" fontId="0" fillId="3" borderId="0" xfId="0" applyFill="1" applyBorder="1"/>
    <xf numFmtId="164" fontId="0" fillId="0" borderId="0" xfId="0" applyNumberFormat="1" applyFill="1" applyBorder="1"/>
    <xf numFmtId="164" fontId="7" fillId="10" borderId="26" xfId="18" applyNumberFormat="1" applyFont="1" applyFill="1" applyBorder="1" applyAlignment="1">
      <alignment horizontal="right" vertical="center"/>
    </xf>
    <xf numFmtId="0" fontId="7" fillId="0" borderId="22" xfId="33" applyFont="1" applyBorder="1" applyAlignment="1">
      <alignment horizontal="left" vertical="top" wrapText="1"/>
    </xf>
    <xf numFmtId="0" fontId="7" fillId="2" borderId="0" xfId="34" applyFont="1" applyFill="1"/>
    <xf numFmtId="0" fontId="6" fillId="0" borderId="0" xfId="34"/>
    <xf numFmtId="0" fontId="7" fillId="0" borderId="8" xfId="34" applyFont="1" applyBorder="1" applyAlignment="1">
      <alignment horizontal="center" wrapText="1"/>
    </xf>
    <xf numFmtId="0" fontId="7" fillId="0" borderId="9" xfId="34" applyFont="1" applyBorder="1" applyAlignment="1">
      <alignment horizontal="center" wrapText="1"/>
    </xf>
    <xf numFmtId="0" fontId="7" fillId="0" borderId="2" xfId="34" applyFont="1" applyBorder="1" applyAlignment="1">
      <alignment horizontal="left" vertical="top" wrapText="1"/>
    </xf>
    <xf numFmtId="164" fontId="7" fillId="0" borderId="11" xfId="34" applyNumberFormat="1" applyFont="1" applyBorder="1" applyAlignment="1">
      <alignment horizontal="right" vertical="center"/>
    </xf>
    <xf numFmtId="164" fontId="7" fillId="0" borderId="12" xfId="34" applyNumberFormat="1" applyFont="1" applyBorder="1" applyAlignment="1">
      <alignment horizontal="right" vertical="center"/>
    </xf>
    <xf numFmtId="164" fontId="7" fillId="0" borderId="13" xfId="34" applyNumberFormat="1" applyFont="1" applyBorder="1" applyAlignment="1">
      <alignment horizontal="right" vertical="center"/>
    </xf>
    <xf numFmtId="0" fontId="7" fillId="0" borderId="15" xfId="34" applyFont="1" applyBorder="1" applyAlignment="1">
      <alignment horizontal="left" vertical="top" wrapText="1"/>
    </xf>
    <xf numFmtId="164" fontId="7" fillId="0" borderId="16" xfId="34" applyNumberFormat="1" applyFont="1" applyBorder="1" applyAlignment="1">
      <alignment horizontal="right" vertical="center"/>
    </xf>
    <xf numFmtId="164" fontId="7" fillId="0" borderId="17" xfId="34" applyNumberFormat="1" applyFont="1" applyBorder="1" applyAlignment="1">
      <alignment horizontal="right" vertical="center"/>
    </xf>
    <xf numFmtId="164" fontId="7" fillId="0" borderId="18" xfId="34" applyNumberFormat="1" applyFont="1" applyBorder="1" applyAlignment="1">
      <alignment horizontal="right" vertical="center"/>
    </xf>
    <xf numFmtId="164" fontId="7" fillId="0" borderId="19" xfId="34" applyNumberFormat="1" applyFont="1" applyBorder="1" applyAlignment="1">
      <alignment horizontal="right" vertical="center"/>
    </xf>
    <xf numFmtId="164" fontId="7" fillId="0" borderId="20" xfId="34" applyNumberFormat="1" applyFont="1" applyBorder="1" applyAlignment="1">
      <alignment horizontal="right" vertical="center"/>
    </xf>
    <xf numFmtId="164" fontId="7" fillId="0" borderId="21" xfId="34" applyNumberFormat="1" applyFont="1" applyBorder="1" applyAlignment="1">
      <alignment horizontal="right" vertical="center"/>
    </xf>
    <xf numFmtId="0" fontId="7" fillId="0" borderId="22" xfId="34" applyFont="1" applyBorder="1" applyAlignment="1">
      <alignment horizontal="left" vertical="top" wrapText="1"/>
    </xf>
    <xf numFmtId="0" fontId="7" fillId="0" borderId="22" xfId="35" applyFont="1" applyBorder="1" applyAlignment="1">
      <alignment horizontal="left" vertical="top" wrapText="1"/>
    </xf>
    <xf numFmtId="0" fontId="7" fillId="0" borderId="0" xfId="34" applyFont="1" applyBorder="1" applyAlignment="1">
      <alignment horizontal="left" vertical="top" wrapText="1"/>
    </xf>
    <xf numFmtId="0" fontId="0" fillId="0" borderId="0" xfId="0" applyBorder="1"/>
    <xf numFmtId="164" fontId="7" fillId="10" borderId="26" xfId="20" applyNumberFormat="1" applyFont="1" applyFill="1" applyBorder="1" applyAlignment="1">
      <alignment horizontal="right" vertical="center"/>
    </xf>
    <xf numFmtId="0" fontId="7" fillId="0" borderId="22" xfId="36" applyFont="1" applyBorder="1" applyAlignment="1">
      <alignment horizontal="left" vertical="top" wrapText="1"/>
    </xf>
    <xf numFmtId="168" fontId="7" fillId="10" borderId="25" xfId="10" applyNumberFormat="1" applyFont="1" applyFill="1" applyBorder="1" applyAlignment="1">
      <alignment horizontal="right" vertical="center"/>
    </xf>
    <xf numFmtId="168" fontId="9" fillId="10" borderId="25" xfId="10" applyNumberFormat="1" applyFont="1" applyFill="1" applyBorder="1" applyAlignment="1">
      <alignment horizontal="right" vertical="center"/>
    </xf>
    <xf numFmtId="164" fontId="17" fillId="0" borderId="22" xfId="37" applyNumberFormat="1" applyFont="1" applyBorder="1" applyAlignment="1">
      <alignment horizontal="right" vertical="center"/>
    </xf>
    <xf numFmtId="164" fontId="5" fillId="0" borderId="22" xfId="38" applyNumberFormat="1" applyFont="1" applyBorder="1" applyAlignment="1">
      <alignment horizontal="right" vertical="center"/>
    </xf>
    <xf numFmtId="0" fontId="18" fillId="0" borderId="30" xfId="0" applyFont="1" applyFill="1" applyBorder="1" applyAlignment="1">
      <alignment horizontal="center" wrapText="1"/>
    </xf>
    <xf numFmtId="0" fontId="19" fillId="0" borderId="30" xfId="0" applyFont="1" applyFill="1" applyBorder="1" applyAlignment="1">
      <alignment horizontal="center" wrapText="1"/>
    </xf>
    <xf numFmtId="0" fontId="15" fillId="0" borderId="0" xfId="0" applyFont="1" applyFill="1" applyBorder="1"/>
    <xf numFmtId="0" fontId="0" fillId="0" borderId="31" xfId="0" applyBorder="1"/>
    <xf numFmtId="0" fontId="21" fillId="0" borderId="31" xfId="39" applyFont="1" applyBorder="1"/>
    <xf numFmtId="0" fontId="4" fillId="0" borderId="0" xfId="22" applyFont="1" applyFill="1" applyBorder="1" applyAlignment="1">
      <alignment vertical="center" wrapText="1"/>
    </xf>
    <xf numFmtId="0" fontId="5" fillId="0" borderId="0" xfId="22" applyFont="1" applyFill="1" applyBorder="1"/>
    <xf numFmtId="0" fontId="6" fillId="0" borderId="0" xfId="22" applyFill="1" applyBorder="1"/>
    <xf numFmtId="0" fontId="5" fillId="0" borderId="0" xfId="22" applyFont="1" applyFill="1" applyBorder="1" applyAlignment="1">
      <alignment wrapText="1"/>
    </xf>
    <xf numFmtId="0" fontId="5" fillId="0" borderId="0" xfId="22" applyFont="1" applyFill="1" applyBorder="1" applyAlignment="1">
      <alignment horizontal="center" wrapText="1"/>
    </xf>
    <xf numFmtId="0" fontId="5" fillId="0" borderId="0" xfId="22" applyFont="1" applyFill="1" applyBorder="1" applyAlignment="1">
      <alignment vertical="top" wrapText="1"/>
    </xf>
    <xf numFmtId="0" fontId="5" fillId="0" borderId="0" xfId="22" applyFont="1" applyFill="1" applyBorder="1" applyAlignment="1">
      <alignment horizontal="left" vertical="top" wrapText="1"/>
    </xf>
    <xf numFmtId="164" fontId="5" fillId="0" borderId="0" xfId="22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5" fontId="0" fillId="0" borderId="0" xfId="1" applyNumberFormat="1" applyFont="1" applyFill="1" applyBorder="1"/>
    <xf numFmtId="166" fontId="0" fillId="0" borderId="0" xfId="2" applyNumberFormat="1" applyFont="1" applyFill="1" applyBorder="1"/>
    <xf numFmtId="0" fontId="5" fillId="0" borderId="0" xfId="21" applyFont="1" applyFill="1" applyBorder="1" applyAlignment="1">
      <alignment wrapText="1"/>
    </xf>
    <xf numFmtId="0" fontId="6" fillId="0" borderId="0" xfId="21" applyFill="1" applyBorder="1"/>
    <xf numFmtId="0" fontId="5" fillId="0" borderId="0" xfId="21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0" xfId="21" applyFont="1" applyFill="1" applyBorder="1" applyAlignment="1">
      <alignment horizontal="left" vertical="top" wrapText="1"/>
    </xf>
    <xf numFmtId="164" fontId="5" fillId="0" borderId="0" xfId="21" applyNumberFormat="1" applyFont="1" applyFill="1" applyBorder="1" applyAlignment="1">
      <alignment horizontal="right" vertical="center"/>
    </xf>
    <xf numFmtId="0" fontId="5" fillId="0" borderId="0" xfId="21" applyFont="1" applyFill="1" applyBorder="1" applyAlignment="1">
      <alignment vertical="top" wrapText="1"/>
    </xf>
    <xf numFmtId="0" fontId="15" fillId="0" borderId="0" xfId="0" applyFont="1" applyFill="1" applyAlignment="1">
      <alignment horizontal="center" wrapText="1"/>
    </xf>
    <xf numFmtId="3" fontId="0" fillId="0" borderId="22" xfId="0" applyNumberFormat="1" applyBorder="1"/>
    <xf numFmtId="0" fontId="0" fillId="10" borderId="22" xfId="0" applyFill="1" applyBorder="1"/>
    <xf numFmtId="0" fontId="0" fillId="0" borderId="22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8" fontId="9" fillId="4" borderId="22" xfId="0" applyNumberFormat="1" applyFont="1" applyFill="1" applyBorder="1" applyAlignment="1">
      <alignment horizontal="right"/>
    </xf>
    <xf numFmtId="164" fontId="7" fillId="10" borderId="26" xfId="7" applyNumberFormat="1" applyFont="1" applyFill="1" applyBorder="1" applyAlignment="1">
      <alignment horizontal="right" vertical="center"/>
    </xf>
    <xf numFmtId="3" fontId="7" fillId="9" borderId="26" xfId="0" applyNumberFormat="1" applyFont="1" applyFill="1" applyBorder="1" applyAlignment="1">
      <alignment horizontal="right" vertical="center"/>
    </xf>
    <xf numFmtId="0" fontId="7" fillId="0" borderId="22" xfId="26" applyFont="1" applyBorder="1" applyAlignment="1">
      <alignment horizontal="left" vertical="top" wrapText="1"/>
    </xf>
    <xf numFmtId="0" fontId="7" fillId="0" borderId="26" xfId="32" applyFont="1" applyBorder="1" applyAlignment="1">
      <alignment horizontal="left" vertical="top" wrapText="1"/>
    </xf>
    <xf numFmtId="0" fontId="5" fillId="0" borderId="26" xfId="32" applyFont="1" applyBorder="1" applyAlignment="1">
      <alignment horizontal="left" vertical="top" wrapText="1"/>
    </xf>
    <xf numFmtId="0" fontId="5" fillId="0" borderId="32" xfId="38" applyFont="1" applyBorder="1" applyAlignment="1">
      <alignment horizontal="left" vertical="top" wrapText="1"/>
    </xf>
    <xf numFmtId="0" fontId="0" fillId="0" borderId="32" xfId="0" applyBorder="1"/>
    <xf numFmtId="0" fontId="9" fillId="10" borderId="26" xfId="13" applyFont="1" applyFill="1" applyBorder="1" applyAlignment="1">
      <alignment wrapText="1"/>
    </xf>
    <xf numFmtId="3" fontId="9" fillId="10" borderId="22" xfId="0" applyNumberFormat="1" applyFont="1" applyFill="1" applyBorder="1" applyAlignment="1">
      <alignment horizontal="right"/>
    </xf>
    <xf numFmtId="168" fontId="9" fillId="10" borderId="22" xfId="10" applyNumberFormat="1" applyFont="1" applyFill="1" applyBorder="1" applyAlignment="1">
      <alignment horizontal="right"/>
    </xf>
    <xf numFmtId="3" fontId="9" fillId="10" borderId="29" xfId="0" applyNumberFormat="1" applyFont="1" applyFill="1" applyBorder="1" applyAlignment="1">
      <alignment horizontal="right"/>
    </xf>
    <xf numFmtId="164" fontId="9" fillId="10" borderId="29" xfId="15" applyNumberFormat="1" applyFont="1" applyFill="1" applyBorder="1" applyAlignment="1">
      <alignment horizontal="right"/>
    </xf>
    <xf numFmtId="0" fontId="7" fillId="0" borderId="26" xfId="16" applyFont="1" applyBorder="1" applyAlignment="1">
      <alignment horizontal="left" vertical="top" wrapText="1"/>
    </xf>
    <xf numFmtId="0" fontId="17" fillId="0" borderId="32" xfId="37" applyFont="1" applyBorder="1" applyAlignment="1">
      <alignment horizontal="left" vertical="top" wrapText="1"/>
    </xf>
    <xf numFmtId="0" fontId="5" fillId="0" borderId="26" xfId="16" applyFont="1" applyBorder="1" applyAlignment="1">
      <alignment horizontal="left" vertical="top" wrapText="1"/>
    </xf>
    <xf numFmtId="0" fontId="7" fillId="0" borderId="26" xfId="17" applyFont="1" applyBorder="1" applyAlignment="1">
      <alignment horizontal="left" vertical="top" wrapText="1"/>
    </xf>
    <xf numFmtId="0" fontId="5" fillId="0" borderId="22" xfId="33" applyFont="1" applyBorder="1" applyAlignment="1">
      <alignment horizontal="left" vertical="top" wrapText="1"/>
    </xf>
    <xf numFmtId="0" fontId="13" fillId="4" borderId="26" xfId="0" applyFont="1" applyFill="1" applyBorder="1" applyAlignment="1">
      <alignment vertical="center" wrapText="1"/>
    </xf>
    <xf numFmtId="0" fontId="0" fillId="11" borderId="32" xfId="0" applyFill="1" applyBorder="1"/>
    <xf numFmtId="0" fontId="5" fillId="0" borderId="22" xfId="36" applyFont="1" applyBorder="1" applyAlignment="1">
      <alignment horizontal="left" vertical="top" wrapText="1"/>
    </xf>
    <xf numFmtId="167" fontId="0" fillId="10" borderId="22" xfId="0" applyNumberFormat="1" applyFill="1" applyBorder="1"/>
    <xf numFmtId="167" fontId="0" fillId="0" borderId="22" xfId="0" applyNumberFormat="1" applyBorder="1"/>
    <xf numFmtId="167" fontId="0" fillId="0" borderId="0" xfId="0" applyNumberFormat="1"/>
    <xf numFmtId="0" fontId="2" fillId="0" borderId="22" xfId="0" applyFont="1" applyBorder="1"/>
    <xf numFmtId="0" fontId="0" fillId="10" borderId="29" xfId="0" applyFill="1" applyBorder="1"/>
    <xf numFmtId="0" fontId="0" fillId="10" borderId="29" xfId="0" applyFill="1" applyBorder="1" applyAlignment="1">
      <alignment wrapText="1"/>
    </xf>
    <xf numFmtId="0" fontId="0" fillId="10" borderId="29" xfId="0" applyFill="1" applyBorder="1" applyAlignment="1">
      <alignment horizontal="center" wrapText="1"/>
    </xf>
    <xf numFmtId="167" fontId="0" fillId="0" borderId="22" xfId="0" applyNumberFormat="1" applyBorder="1" applyAlignment="1">
      <alignment wrapText="1"/>
    </xf>
    <xf numFmtId="167" fontId="0" fillId="10" borderId="22" xfId="0" applyNumberFormat="1" applyFill="1" applyBorder="1" applyAlignment="1">
      <alignment wrapText="1"/>
    </xf>
    <xf numFmtId="0" fontId="18" fillId="7" borderId="0" xfId="0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left" wrapText="1"/>
    </xf>
    <xf numFmtId="0" fontId="9" fillId="4" borderId="26" xfId="0" applyFont="1" applyFill="1" applyBorder="1" applyAlignment="1">
      <alignment horizontal="left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8" fillId="5" borderId="22" xfId="0" applyFont="1" applyFill="1" applyBorder="1" applyAlignment="1">
      <alignment horizontal="left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0" borderId="1" xfId="28" applyFont="1" applyBorder="1" applyAlignment="1">
      <alignment horizontal="left" vertical="top" wrapText="1"/>
    </xf>
    <xf numFmtId="0" fontId="7" fillId="0" borderId="14" xfId="28" applyFont="1" applyBorder="1" applyAlignment="1">
      <alignment horizontal="left" vertical="top" wrapText="1"/>
    </xf>
    <xf numFmtId="0" fontId="7" fillId="0" borderId="6" xfId="28" applyFont="1" applyBorder="1" applyAlignment="1">
      <alignment horizontal="left" vertical="top" wrapText="1"/>
    </xf>
    <xf numFmtId="0" fontId="7" fillId="0" borderId="7" xfId="28" applyFont="1" applyBorder="1" applyAlignment="1">
      <alignment horizontal="left" vertical="top" wrapText="1"/>
    </xf>
    <xf numFmtId="0" fontId="4" fillId="0" borderId="0" xfId="28" applyFont="1" applyBorder="1" applyAlignment="1">
      <alignment horizontal="center" vertical="center" wrapText="1"/>
    </xf>
    <xf numFmtId="0" fontId="7" fillId="0" borderId="1" xfId="28" applyFont="1" applyBorder="1" applyAlignment="1">
      <alignment horizontal="left" wrapText="1"/>
    </xf>
    <xf numFmtId="0" fontId="7" fillId="0" borderId="2" xfId="28" applyFont="1" applyBorder="1" applyAlignment="1">
      <alignment horizontal="left" wrapText="1"/>
    </xf>
    <xf numFmtId="0" fontId="7" fillId="0" borderId="6" xfId="28" applyFont="1" applyBorder="1" applyAlignment="1">
      <alignment horizontal="left" wrapText="1"/>
    </xf>
    <xf numFmtId="0" fontId="7" fillId="0" borderId="7" xfId="28" applyFont="1" applyBorder="1" applyAlignment="1">
      <alignment horizontal="left" wrapText="1"/>
    </xf>
    <xf numFmtId="0" fontId="7" fillId="0" borderId="3" xfId="28" applyFont="1" applyBorder="1" applyAlignment="1">
      <alignment horizontal="center" wrapText="1"/>
    </xf>
    <xf numFmtId="0" fontId="7" fillId="0" borderId="4" xfId="28" applyFont="1" applyBorder="1" applyAlignment="1">
      <alignment horizontal="center" wrapText="1"/>
    </xf>
    <xf numFmtId="0" fontId="7" fillId="0" borderId="5" xfId="28" applyFont="1" applyBorder="1" applyAlignment="1">
      <alignment horizontal="center" wrapText="1"/>
    </xf>
    <xf numFmtId="0" fontId="7" fillId="0" borderId="10" xfId="28" applyFont="1" applyBorder="1" applyAlignment="1">
      <alignment horizontal="center" wrapText="1"/>
    </xf>
    <xf numFmtId="0" fontId="4" fillId="0" borderId="0" xfId="29" applyFont="1" applyBorder="1" applyAlignment="1">
      <alignment horizontal="center" vertical="center" wrapText="1"/>
    </xf>
    <xf numFmtId="0" fontId="7" fillId="0" borderId="1" xfId="29" applyFont="1" applyBorder="1" applyAlignment="1">
      <alignment horizontal="left" vertical="top" wrapText="1"/>
    </xf>
    <xf numFmtId="0" fontId="7" fillId="0" borderId="14" xfId="29" applyFont="1" applyBorder="1" applyAlignment="1">
      <alignment horizontal="left" vertical="top" wrapText="1"/>
    </xf>
    <xf numFmtId="0" fontId="7" fillId="0" borderId="6" xfId="29" applyFont="1" applyBorder="1" applyAlignment="1">
      <alignment horizontal="left" vertical="top" wrapText="1"/>
    </xf>
    <xf numFmtId="0" fontId="7" fillId="0" borderId="7" xfId="29" applyFont="1" applyBorder="1" applyAlignment="1">
      <alignment horizontal="left" vertical="top" wrapText="1"/>
    </xf>
    <xf numFmtId="0" fontId="7" fillId="0" borderId="1" xfId="29" applyFont="1" applyBorder="1" applyAlignment="1">
      <alignment horizontal="left" wrapText="1"/>
    </xf>
    <xf numFmtId="0" fontId="7" fillId="0" borderId="2" xfId="29" applyFont="1" applyBorder="1" applyAlignment="1">
      <alignment horizontal="left" wrapText="1"/>
    </xf>
    <xf numFmtId="0" fontId="7" fillId="0" borderId="6" xfId="29" applyFont="1" applyBorder="1" applyAlignment="1">
      <alignment horizontal="left" wrapText="1"/>
    </xf>
    <xf numFmtId="0" fontId="7" fillId="0" borderId="7" xfId="29" applyFont="1" applyBorder="1" applyAlignment="1">
      <alignment horizontal="left" wrapText="1"/>
    </xf>
    <xf numFmtId="0" fontId="7" fillId="0" borderId="3" xfId="29" applyFont="1" applyBorder="1" applyAlignment="1">
      <alignment horizontal="center" wrapText="1"/>
    </xf>
    <xf numFmtId="0" fontId="7" fillId="0" borderId="4" xfId="29" applyFont="1" applyBorder="1" applyAlignment="1">
      <alignment horizontal="center" wrapText="1"/>
    </xf>
    <xf numFmtId="0" fontId="7" fillId="0" borderId="5" xfId="29" applyFont="1" applyBorder="1" applyAlignment="1">
      <alignment horizontal="center" wrapText="1"/>
    </xf>
    <xf numFmtId="0" fontId="7" fillId="0" borderId="10" xfId="29" applyFont="1" applyBorder="1" applyAlignment="1">
      <alignment horizontal="center" wrapText="1"/>
    </xf>
    <xf numFmtId="0" fontId="9" fillId="0" borderId="25" xfId="14" applyFont="1" applyBorder="1" applyAlignment="1">
      <alignment horizontal="center" wrapText="1"/>
    </xf>
    <xf numFmtId="0" fontId="9" fillId="0" borderId="28" xfId="14" applyFont="1" applyBorder="1" applyAlignment="1">
      <alignment horizontal="center" wrapText="1"/>
    </xf>
    <xf numFmtId="0" fontId="9" fillId="0" borderId="26" xfId="14" applyFont="1" applyBorder="1" applyAlignment="1">
      <alignment horizontal="center" wrapText="1"/>
    </xf>
    <xf numFmtId="0" fontId="8" fillId="8" borderId="25" xfId="0" applyFont="1" applyFill="1" applyBorder="1" applyAlignment="1">
      <alignment horizontal="center" vertical="top" wrapText="1"/>
    </xf>
    <xf numFmtId="0" fontId="8" fillId="8" borderId="28" xfId="0" applyFont="1" applyFill="1" applyBorder="1" applyAlignment="1">
      <alignment horizontal="center" vertical="top" wrapText="1"/>
    </xf>
    <xf numFmtId="0" fontId="8" fillId="8" borderId="26" xfId="0" applyFont="1" applyFill="1" applyBorder="1" applyAlignment="1">
      <alignment horizontal="center" vertical="top" wrapText="1"/>
    </xf>
    <xf numFmtId="0" fontId="7" fillId="0" borderId="1" xfId="34" applyFont="1" applyBorder="1" applyAlignment="1">
      <alignment horizontal="left" vertical="top" wrapText="1"/>
    </xf>
    <xf numFmtId="0" fontId="7" fillId="0" borderId="14" xfId="34" applyFont="1" applyBorder="1" applyAlignment="1">
      <alignment horizontal="left" vertical="top" wrapText="1"/>
    </xf>
    <xf numFmtId="0" fontId="7" fillId="0" borderId="6" xfId="34" applyFont="1" applyBorder="1" applyAlignment="1">
      <alignment horizontal="left" vertical="top" wrapText="1"/>
    </xf>
    <xf numFmtId="0" fontId="7" fillId="0" borderId="7" xfId="34" applyFont="1" applyBorder="1" applyAlignment="1">
      <alignment horizontal="left" vertical="top" wrapText="1"/>
    </xf>
    <xf numFmtId="0" fontId="4" fillId="0" borderId="0" xfId="34" applyFont="1" applyBorder="1" applyAlignment="1">
      <alignment horizontal="center" vertical="center" wrapText="1"/>
    </xf>
    <xf numFmtId="0" fontId="7" fillId="0" borderId="1" xfId="34" applyFont="1" applyBorder="1" applyAlignment="1">
      <alignment horizontal="left" wrapText="1"/>
    </xf>
    <xf numFmtId="0" fontId="7" fillId="0" borderId="2" xfId="34" applyFont="1" applyBorder="1" applyAlignment="1">
      <alignment horizontal="left" wrapText="1"/>
    </xf>
    <xf numFmtId="0" fontId="7" fillId="0" borderId="6" xfId="34" applyFont="1" applyBorder="1" applyAlignment="1">
      <alignment horizontal="left" wrapText="1"/>
    </xf>
    <xf numFmtId="0" fontId="7" fillId="0" borderId="7" xfId="34" applyFont="1" applyBorder="1" applyAlignment="1">
      <alignment horizontal="left" wrapText="1"/>
    </xf>
    <xf numFmtId="0" fontId="7" fillId="0" borderId="3" xfId="34" applyFont="1" applyBorder="1" applyAlignment="1">
      <alignment horizontal="center" wrapText="1"/>
    </xf>
    <xf numFmtId="0" fontId="7" fillId="0" borderId="4" xfId="34" applyFont="1" applyBorder="1" applyAlignment="1">
      <alignment horizontal="center" wrapText="1"/>
    </xf>
    <xf numFmtId="0" fontId="7" fillId="0" borderId="5" xfId="34" applyFont="1" applyBorder="1" applyAlignment="1">
      <alignment horizontal="center" wrapText="1"/>
    </xf>
    <xf numFmtId="0" fontId="7" fillId="0" borderId="10" xfId="34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0" borderId="22" xfId="0" applyFont="1" applyBorder="1"/>
  </cellXfs>
  <cellStyles count="40">
    <cellStyle name="Hipervínculo" xfId="39" builtinId="8"/>
    <cellStyle name="Millares" xfId="1" builtinId="3"/>
    <cellStyle name="Normal" xfId="0" builtinId="0"/>
    <cellStyle name="Normal_ACTIV FISICA ESP" xfId="37"/>
    <cellStyle name="Normal_AGENTE MATERIAL" xfId="33"/>
    <cellStyle name="Normal_ANTIGUEDAD" xfId="25"/>
    <cellStyle name="Normal_ANTIGUEDAD_1" xfId="27"/>
    <cellStyle name="Normal_Bases" xfId="22"/>
    <cellStyle name="Normal_BASES_1" xfId="21"/>
    <cellStyle name="Normal_CNAE GRADO" xfId="29"/>
    <cellStyle name="Normal_DESVIACION" xfId="38"/>
    <cellStyle name="Normal_FORMACONTACTO" xfId="32"/>
    <cellStyle name="Normal_Hoja1" xfId="3"/>
    <cellStyle name="Normal_Hoja1_1" xfId="5"/>
    <cellStyle name="Normal_Hoja10" xfId="13"/>
    <cellStyle name="Normal_Hoja11" xfId="15"/>
    <cellStyle name="Normal_Hoja12" xfId="16"/>
    <cellStyle name="Normal_Hoja13" xfId="17"/>
    <cellStyle name="Normal_Hoja14" xfId="18"/>
    <cellStyle name="Normal_Hoja15" xfId="20"/>
    <cellStyle name="Normal_Hoja16" xfId="19"/>
    <cellStyle name="Normal_Hoja3" xfId="4"/>
    <cellStyle name="Normal_Hoja4" xfId="6"/>
    <cellStyle name="Normal_Hoja5" xfId="7"/>
    <cellStyle name="Normal_Hoja6" xfId="9"/>
    <cellStyle name="Normal_Hoja7" xfId="10"/>
    <cellStyle name="Normal_Hoja8" xfId="11"/>
    <cellStyle name="Normal_Hoja9" xfId="12"/>
    <cellStyle name="Normal_MES,DIA,HORA" xfId="30"/>
    <cellStyle name="Normal_MUNICIPIOEMPRESA" xfId="28"/>
    <cellStyle name="Normal_Nacionalidad" xfId="8"/>
    <cellStyle name="Normal_NUEVAS TABLAS" xfId="14"/>
    <cellStyle name="Normal_OCUPACION" xfId="24"/>
    <cellStyle name="Normal_PAIS" xfId="26"/>
    <cellStyle name="Normal_PARTECUERPO" xfId="36"/>
    <cellStyle name="Normal_Sexo" xfId="23"/>
    <cellStyle name="Normal_TIPO LESION" xfId="34"/>
    <cellStyle name="Normal_TIPOLESION" xfId="35"/>
    <cellStyle name="Normal_TIPOLUGAR- TIPO TRABAJO" xfId="31"/>
    <cellStyle name="Porcentaje" xfId="2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C17" sqref="C17"/>
    </sheetView>
  </sheetViews>
  <sheetFormatPr baseColWidth="10" defaultColWidth="9.140625" defaultRowHeight="15"/>
  <cols>
    <col min="2" max="2" width="89.28515625" customWidth="1"/>
    <col min="3" max="3" width="26.28515625" customWidth="1"/>
  </cols>
  <sheetData>
    <row r="1" spans="1:13" ht="39" customHeight="1">
      <c r="A1" s="283" t="s">
        <v>808</v>
      </c>
      <c r="B1" s="283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0" customHeight="1">
      <c r="A2" s="224"/>
      <c r="B2" s="225" t="s">
        <v>793</v>
      </c>
      <c r="C2" s="132"/>
      <c r="D2" s="132"/>
      <c r="E2" s="226"/>
      <c r="F2" s="132"/>
      <c r="G2" s="132"/>
      <c r="H2" s="132"/>
      <c r="I2" s="132"/>
      <c r="J2" s="132"/>
      <c r="K2" s="132"/>
      <c r="L2" s="132"/>
      <c r="M2" s="132"/>
    </row>
    <row r="3" spans="1:13">
      <c r="A3" s="227" t="s">
        <v>823</v>
      </c>
      <c r="B3" s="228" t="s">
        <v>809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>
      <c r="A4" s="227" t="s">
        <v>823</v>
      </c>
      <c r="B4" s="228" t="s">
        <v>13</v>
      </c>
      <c r="C4" s="132"/>
      <c r="D4" s="229"/>
      <c r="E4" s="229"/>
      <c r="F4" s="229"/>
      <c r="G4" s="229"/>
      <c r="H4" s="229"/>
      <c r="I4" s="229"/>
      <c r="J4" s="229"/>
      <c r="K4" s="132"/>
      <c r="L4" s="132"/>
      <c r="M4" s="132"/>
    </row>
    <row r="5" spans="1:13">
      <c r="A5" s="227" t="s">
        <v>823</v>
      </c>
      <c r="B5" s="228" t="s">
        <v>19</v>
      </c>
      <c r="C5" s="132"/>
      <c r="D5" s="230"/>
      <c r="E5" s="231"/>
      <c r="F5" s="231"/>
      <c r="G5" s="231"/>
      <c r="H5" s="231"/>
      <c r="I5" s="231"/>
      <c r="J5" s="231"/>
      <c r="K5" s="132"/>
      <c r="L5" s="132"/>
      <c r="M5" s="132"/>
    </row>
    <row r="6" spans="1:13">
      <c r="A6" s="227" t="s">
        <v>824</v>
      </c>
      <c r="B6" s="228" t="s">
        <v>36</v>
      </c>
      <c r="C6" s="132"/>
      <c r="D6" s="232"/>
      <c r="E6" s="232"/>
      <c r="F6" s="232"/>
      <c r="G6" s="232"/>
      <c r="H6" s="232"/>
      <c r="I6" s="232"/>
      <c r="J6" s="232"/>
      <c r="K6" s="132"/>
      <c r="L6" s="132"/>
      <c r="M6" s="132"/>
    </row>
    <row r="7" spans="1:13">
      <c r="A7" s="227" t="s">
        <v>824</v>
      </c>
      <c r="B7" s="228" t="s">
        <v>39</v>
      </c>
      <c r="C7" s="132"/>
      <c r="D7" s="232"/>
      <c r="E7" s="232"/>
      <c r="F7" s="233"/>
      <c r="G7" s="233"/>
      <c r="H7" s="233"/>
      <c r="I7" s="233"/>
      <c r="J7" s="232"/>
      <c r="K7" s="132"/>
      <c r="L7" s="132"/>
      <c r="M7" s="132"/>
    </row>
    <row r="8" spans="1:13">
      <c r="A8" s="227" t="s">
        <v>825</v>
      </c>
      <c r="B8" s="228" t="s">
        <v>100</v>
      </c>
      <c r="C8" s="132"/>
      <c r="D8" s="234"/>
      <c r="E8" s="235"/>
      <c r="F8" s="236"/>
      <c r="G8" s="236"/>
      <c r="H8" s="236"/>
      <c r="I8" s="236"/>
      <c r="J8" s="236"/>
      <c r="K8" s="132"/>
      <c r="L8" s="132"/>
      <c r="M8" s="132"/>
    </row>
    <row r="9" spans="1:13">
      <c r="A9" s="227" t="s">
        <v>826</v>
      </c>
      <c r="B9" s="228" t="s">
        <v>102</v>
      </c>
      <c r="C9" s="132"/>
      <c r="D9" s="234"/>
      <c r="E9" s="235"/>
      <c r="F9" s="236"/>
      <c r="G9" s="236"/>
      <c r="H9" s="236"/>
      <c r="I9" s="236"/>
      <c r="J9" s="236"/>
      <c r="K9" s="132"/>
      <c r="L9" s="132"/>
      <c r="M9" s="132"/>
    </row>
    <row r="10" spans="1:13">
      <c r="A10" s="227" t="s">
        <v>827</v>
      </c>
      <c r="B10" s="228" t="s">
        <v>151</v>
      </c>
      <c r="C10" s="132"/>
      <c r="D10" s="234"/>
      <c r="E10" s="235"/>
      <c r="F10" s="236"/>
      <c r="G10" s="236"/>
      <c r="H10" s="236"/>
      <c r="I10" s="236"/>
      <c r="J10" s="236"/>
      <c r="K10" s="132"/>
      <c r="L10" s="132"/>
      <c r="M10" s="132"/>
    </row>
    <row r="11" spans="1:13">
      <c r="A11" s="227" t="s">
        <v>828</v>
      </c>
      <c r="B11" s="228" t="s">
        <v>156</v>
      </c>
      <c r="C11" s="132"/>
      <c r="D11" s="234"/>
      <c r="E11" s="235"/>
      <c r="F11" s="236"/>
      <c r="G11" s="236"/>
      <c r="H11" s="236"/>
      <c r="I11" s="236"/>
      <c r="J11" s="236"/>
      <c r="K11" s="132"/>
      <c r="L11" s="132"/>
      <c r="M11" s="132"/>
    </row>
    <row r="12" spans="1:13">
      <c r="A12" s="227" t="s">
        <v>829</v>
      </c>
      <c r="B12" s="228" t="s">
        <v>168</v>
      </c>
      <c r="C12" s="132"/>
      <c r="D12" s="234"/>
      <c r="E12" s="234"/>
      <c r="F12" s="236"/>
      <c r="G12" s="236"/>
      <c r="H12" s="236"/>
      <c r="I12" s="236"/>
      <c r="J12" s="236"/>
      <c r="K12" s="132"/>
      <c r="L12" s="132"/>
      <c r="M12" s="132"/>
    </row>
    <row r="13" spans="1:13">
      <c r="A13" s="227" t="s">
        <v>830</v>
      </c>
      <c r="B13" s="228" t="s">
        <v>794</v>
      </c>
      <c r="C13" s="132"/>
      <c r="D13" s="132"/>
      <c r="E13" s="235"/>
      <c r="F13" s="196"/>
      <c r="G13" s="196"/>
      <c r="H13" s="196"/>
      <c r="I13" s="196"/>
      <c r="J13" s="196"/>
      <c r="K13" s="132"/>
      <c r="L13" s="132"/>
      <c r="M13" s="132"/>
    </row>
    <row r="14" spans="1:13">
      <c r="A14" s="227" t="s">
        <v>831</v>
      </c>
      <c r="B14" s="228" t="s">
        <v>795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3">
      <c r="A15" s="227" t="s">
        <v>832</v>
      </c>
      <c r="B15" s="228" t="s">
        <v>796</v>
      </c>
      <c r="C15" s="132"/>
      <c r="D15" s="132"/>
      <c r="E15" s="237"/>
      <c r="F15" s="132"/>
      <c r="G15" s="132"/>
      <c r="H15" s="132"/>
      <c r="I15" s="132"/>
      <c r="J15" s="132"/>
      <c r="K15" s="132"/>
      <c r="L15" s="132"/>
      <c r="M15" s="132"/>
    </row>
    <row r="16" spans="1:13">
      <c r="A16" s="227" t="s">
        <v>832</v>
      </c>
      <c r="B16" s="228" t="s">
        <v>797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>
      <c r="A17" s="227" t="s">
        <v>832</v>
      </c>
      <c r="B17" s="228" t="s">
        <v>798</v>
      </c>
      <c r="C17" s="132"/>
      <c r="D17" s="132"/>
      <c r="E17" s="132"/>
      <c r="F17" s="238"/>
      <c r="G17" s="239"/>
      <c r="H17" s="132"/>
      <c r="I17" s="132"/>
      <c r="J17" s="132"/>
      <c r="K17" s="132"/>
      <c r="L17" s="132"/>
      <c r="M17" s="132"/>
    </row>
    <row r="18" spans="1:13">
      <c r="A18" s="227" t="s">
        <v>832</v>
      </c>
      <c r="B18" s="228" t="s">
        <v>799</v>
      </c>
      <c r="C18" s="132"/>
      <c r="D18" s="132"/>
      <c r="E18" s="132"/>
      <c r="F18" s="238"/>
      <c r="G18" s="239"/>
      <c r="H18" s="132"/>
      <c r="I18" s="132"/>
      <c r="J18" s="132"/>
      <c r="K18" s="132"/>
      <c r="L18" s="132"/>
      <c r="M18" s="132"/>
    </row>
    <row r="19" spans="1:13">
      <c r="A19" s="227" t="s">
        <v>833</v>
      </c>
      <c r="B19" s="228" t="s">
        <v>390</v>
      </c>
      <c r="C19" s="132"/>
      <c r="D19" s="132"/>
      <c r="E19" s="132"/>
      <c r="F19" s="238"/>
      <c r="G19" s="239"/>
      <c r="H19" s="132"/>
      <c r="I19" s="132"/>
      <c r="J19" s="132"/>
      <c r="K19" s="132"/>
      <c r="L19" s="132"/>
      <c r="M19" s="132"/>
    </row>
    <row r="20" spans="1:13">
      <c r="A20" s="227" t="s">
        <v>833</v>
      </c>
      <c r="B20" s="228" t="s">
        <v>734</v>
      </c>
      <c r="C20" s="132"/>
      <c r="D20" s="132"/>
      <c r="E20" s="132"/>
      <c r="F20" s="238"/>
      <c r="G20" s="239"/>
      <c r="H20" s="132"/>
      <c r="I20" s="132"/>
      <c r="J20" s="132"/>
      <c r="K20" s="132"/>
      <c r="L20" s="132"/>
      <c r="M20" s="132"/>
    </row>
    <row r="21" spans="1:13">
      <c r="A21" s="227" t="s">
        <v>834</v>
      </c>
      <c r="B21" s="228" t="s">
        <v>800</v>
      </c>
      <c r="C21" s="132"/>
      <c r="D21" s="132"/>
      <c r="E21" s="132"/>
      <c r="F21" s="238"/>
      <c r="G21" s="239"/>
      <c r="H21" s="132"/>
      <c r="I21" s="132"/>
      <c r="J21" s="132"/>
      <c r="K21" s="132"/>
      <c r="L21" s="132"/>
      <c r="M21" s="132"/>
    </row>
    <row r="22" spans="1:13" ht="17.25" customHeight="1">
      <c r="A22" s="227" t="s">
        <v>835</v>
      </c>
      <c r="B22" s="228" t="s">
        <v>801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227" t="s">
        <v>836</v>
      </c>
      <c r="B23" s="228" t="s">
        <v>802</v>
      </c>
      <c r="C23" s="132"/>
      <c r="D23" s="132"/>
      <c r="E23" s="237"/>
      <c r="F23" s="132"/>
      <c r="G23" s="132"/>
      <c r="H23" s="132"/>
      <c r="I23" s="132"/>
      <c r="J23" s="132"/>
      <c r="K23" s="132"/>
      <c r="L23" s="132"/>
      <c r="M23" s="132"/>
    </row>
    <row r="24" spans="1:13" ht="16.5" customHeight="1">
      <c r="A24" s="227" t="s">
        <v>837</v>
      </c>
      <c r="B24" s="228" t="s">
        <v>803</v>
      </c>
      <c r="C24" s="132"/>
      <c r="D24" s="132"/>
      <c r="E24" s="240"/>
      <c r="F24" s="240"/>
      <c r="G24" s="240"/>
      <c r="H24" s="240"/>
      <c r="I24" s="132"/>
      <c r="J24" s="241"/>
      <c r="K24" s="132"/>
      <c r="L24" s="132"/>
      <c r="M24" s="132"/>
    </row>
    <row r="25" spans="1:13">
      <c r="A25" s="227" t="s">
        <v>838</v>
      </c>
      <c r="B25" s="228" t="s">
        <v>804</v>
      </c>
      <c r="C25" s="132"/>
      <c r="D25" s="132"/>
      <c r="E25" s="240"/>
      <c r="F25" s="242"/>
      <c r="G25" s="242"/>
      <c r="H25" s="242"/>
      <c r="I25" s="240"/>
      <c r="J25" s="243"/>
      <c r="K25" s="132"/>
      <c r="L25" s="132"/>
      <c r="M25" s="132"/>
    </row>
    <row r="26" spans="1:13">
      <c r="A26" s="227" t="s">
        <v>839</v>
      </c>
      <c r="B26" s="228" t="s">
        <v>805</v>
      </c>
      <c r="C26" s="132"/>
      <c r="D26" s="132"/>
      <c r="E26" s="244"/>
      <c r="F26" s="245"/>
      <c r="G26" s="245"/>
      <c r="H26" s="245"/>
      <c r="I26" s="245"/>
      <c r="J26" s="239"/>
      <c r="K26" s="132"/>
      <c r="L26" s="132"/>
      <c r="M26" s="132"/>
    </row>
    <row r="27" spans="1:13">
      <c r="A27" s="227" t="s">
        <v>840</v>
      </c>
      <c r="B27" s="228" t="s">
        <v>806</v>
      </c>
      <c r="C27" s="132"/>
      <c r="D27" s="132"/>
      <c r="E27" s="244"/>
      <c r="F27" s="245"/>
      <c r="G27" s="245"/>
      <c r="H27" s="245"/>
      <c r="I27" s="245"/>
      <c r="J27" s="239"/>
      <c r="K27" s="132"/>
      <c r="L27" s="132"/>
      <c r="M27" s="132"/>
    </row>
    <row r="28" spans="1:13">
      <c r="A28" s="227" t="s">
        <v>840</v>
      </c>
      <c r="B28" s="228" t="s">
        <v>807</v>
      </c>
      <c r="C28" s="132"/>
      <c r="D28" s="132"/>
      <c r="E28" s="244"/>
      <c r="F28" s="245"/>
      <c r="G28" s="245"/>
      <c r="H28" s="245"/>
      <c r="I28" s="245"/>
      <c r="J28" s="239"/>
      <c r="K28" s="132"/>
      <c r="L28" s="132"/>
      <c r="M28" s="132"/>
    </row>
    <row r="29" spans="1:13">
      <c r="C29" s="244"/>
      <c r="D29" s="245"/>
      <c r="E29" s="245"/>
      <c r="F29" s="245"/>
      <c r="G29" s="245"/>
      <c r="H29" s="239"/>
      <c r="I29" s="132"/>
      <c r="J29" s="132"/>
      <c r="K29" s="132"/>
      <c r="L29" s="132"/>
      <c r="M29" s="132"/>
    </row>
    <row r="30" spans="1:13" ht="11.25" customHeight="1">
      <c r="C30" s="246"/>
      <c r="D30" s="245"/>
      <c r="E30" s="245"/>
      <c r="F30" s="245"/>
      <c r="G30" s="245"/>
      <c r="H30" s="239"/>
      <c r="I30" s="132"/>
      <c r="J30" s="132"/>
      <c r="K30" s="132"/>
      <c r="L30" s="132"/>
      <c r="M30" s="132"/>
    </row>
    <row r="31" spans="1:13" hidden="1"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</sheetData>
  <mergeCells count="1">
    <mergeCell ref="A1:B1"/>
  </mergeCells>
  <hyperlinks>
    <hyperlink ref="B3" location="'ATJS-1'!B4" display="Evolución del nº de accidentes con baja en jornada. Sector servicios  2001-2015"/>
    <hyperlink ref="B4" location="'ATJS-1'!B23" display="Accidentes de trabajo según grado de lesión"/>
    <hyperlink ref="B5" location="'ATJS-1'!B32" display="Accidentes con baja en jornada de trabajo según grado de lesión y lugar del accidente"/>
    <hyperlink ref="B6" location="'ATJS-2'!B2" display="Accidentes con baja en jornada de trabajo según grado de lesión y sexo"/>
    <hyperlink ref="B7" location="'ATJS-2'!B9" display="Accidentes con baja en jornada de trabajo según grado de lesión y grupo de edad"/>
    <hyperlink ref="B8" location="'ATJS-3'!B2" display="Accidentes con baja en jornada de trabajo según grado de lesión y ocupación del trabajador"/>
    <hyperlink ref="B9" location="'ATJS-4'!B2" display="Accidentes con baja en jornada de trabajo según grado de lesión y antigüedad en el puesto"/>
    <hyperlink ref="B10" location="'ATJS-5'!B2" display="Accidentes con baja en jornada de trabajo según grado de lesión y nacionalidad del trabajador"/>
    <hyperlink ref="B11" location="'ATJS-6'!B2" display="Accidentes con baja en jornada de trabajo según grado de lesión y país del trabajador"/>
    <hyperlink ref="B12" location="'ATJS-7'!B2" display="Accidentes con baja en jornada de trabajo según grado de lesión y tamaño de la empresa"/>
    <hyperlink ref="B13" location="'ATJS-8'!B2" display="Accidentes con baja en jornada de trabajo según grado de lesión y municipio "/>
    <hyperlink ref="B14" location="'ATJS-9'!B2" display="Accidentes con baja en jornada de trabajo según  grado de lesión y actividad económica"/>
    <hyperlink ref="B15" location="'ATJS-10'!B2" display="Accidentes con baja en jornada de trabajo según  grado de lesión y mes"/>
    <hyperlink ref="B16" location="'ATJS-10'!B19" display="Accidentes con baja en jornada de trabajo según  grado de lesión y día de la semana"/>
    <hyperlink ref="B17" location="'ATJS-10'!B31" display="Accidentes con baja en jornada de trabajo según  grado de lesión y hora del dia"/>
    <hyperlink ref="B18" location="'ATJS-10'!B60" display="Accidentes con baja en jornada de trabajo según  grado de lesión y hora de trabajo"/>
    <hyperlink ref="B19" location="'ATJS-11'!B2" display="Accidentes con baja en jornada de trabajo según grado de lesión y tipo de lugar"/>
    <hyperlink ref="B20" location="'ATJS-11'!B21" display="Accidentes con baja en jornada de trabajo según grado de lesión y tipo de trabajo"/>
    <hyperlink ref="B21" location="'ATJS-12'!B2" display="Accidentes con baja en jornada de trabajo según  grado de lesión y forma contacto"/>
    <hyperlink ref="B22" location="'ATJS-13'!B2" display="Accidentes con baja en jornada de trabajo según  grado de lesión y actividad física específica"/>
    <hyperlink ref="B23" location="'ATJS-14'!B2" display="Accidentes con baja en jornada de trabajo según  grado de lesión y desviación"/>
    <hyperlink ref="B24" location="'ATJS-15'!B2" display="Accidentes con baja en jornada de trabajo según grado de la lesión y agente material asociado a la desviación"/>
    <hyperlink ref="B25" location="'ATJS-16'!B2" display="Accidentes con baja en jornada de trabajo según grado y tipo de lesión"/>
    <hyperlink ref="B26" location="'ATJS-17'!B2" display="Accidentes con baja en jornada de trabajo según grado y parte de cuerpo"/>
    <hyperlink ref="B27" location="'ATJS-18'!B2" display="INDICES DE INCIDENCIA DE ACCIDENTES CON BAJA EN JORNADA SEGÚN SECTOR DE ACTIVIDAD Y GRADO DE LESIÓN. Región de Murcia 2012-2015"/>
    <hyperlink ref="B28" location="'ATJS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8"/>
  <sheetViews>
    <sheetView topLeftCell="A2" workbookViewId="0">
      <selection activeCell="B2" sqref="B2:H2"/>
    </sheetView>
  </sheetViews>
  <sheetFormatPr baseColWidth="10" defaultRowHeight="15"/>
  <cols>
    <col min="2" max="2" width="41.85546875" customWidth="1"/>
    <col min="3" max="3" width="9.5703125" customWidth="1"/>
    <col min="4" max="4" width="9.85546875" customWidth="1"/>
    <col min="5" max="5" width="10" customWidth="1"/>
    <col min="6" max="6" width="9.7109375" customWidth="1"/>
    <col min="7" max="7" width="10" customWidth="1"/>
    <col min="8" max="8" width="10.42578125" customWidth="1"/>
  </cols>
  <sheetData>
    <row r="2" spans="1:8">
      <c r="B2" s="299" t="s">
        <v>213</v>
      </c>
      <c r="C2" s="299"/>
      <c r="D2" s="299"/>
      <c r="E2" s="299"/>
      <c r="F2" s="299"/>
      <c r="G2" s="299"/>
      <c r="H2" s="299"/>
    </row>
    <row r="3" spans="1:8">
      <c r="A3" s="133"/>
      <c r="B3" s="184" t="s">
        <v>319</v>
      </c>
      <c r="C3" s="82" t="s">
        <v>38</v>
      </c>
      <c r="D3" s="82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B4" s="185" t="s">
        <v>215</v>
      </c>
      <c r="C4" s="183">
        <v>35</v>
      </c>
      <c r="D4" s="77">
        <f>C4/C$117*100</f>
        <v>0.54171180931744312</v>
      </c>
      <c r="E4" s="83">
        <v>34</v>
      </c>
      <c r="F4" s="83">
        <v>1</v>
      </c>
      <c r="G4" s="83" t="s">
        <v>812</v>
      </c>
      <c r="H4" s="83" t="s">
        <v>812</v>
      </c>
    </row>
    <row r="5" spans="1:8" ht="24">
      <c r="B5" s="185" t="s">
        <v>216</v>
      </c>
      <c r="C5" s="183">
        <v>185</v>
      </c>
      <c r="D5" s="77">
        <f t="shared" ref="D5:D68" si="0">C5/C$117*100</f>
        <v>2.8633338492493423</v>
      </c>
      <c r="E5" s="83">
        <v>183</v>
      </c>
      <c r="F5" s="83">
        <v>1</v>
      </c>
      <c r="G5" s="83" t="s">
        <v>812</v>
      </c>
      <c r="H5" s="83">
        <v>1</v>
      </c>
    </row>
    <row r="6" spans="1:8" ht="24">
      <c r="B6" s="185" t="s">
        <v>217</v>
      </c>
      <c r="C6" s="183">
        <v>27</v>
      </c>
      <c r="D6" s="77">
        <f t="shared" si="0"/>
        <v>0.4178919671877418</v>
      </c>
      <c r="E6" s="83">
        <v>27</v>
      </c>
      <c r="F6" s="83" t="s">
        <v>812</v>
      </c>
      <c r="G6" s="83" t="s">
        <v>812</v>
      </c>
      <c r="H6" s="83" t="s">
        <v>812</v>
      </c>
    </row>
    <row r="7" spans="1:8" ht="24.75" customHeight="1">
      <c r="B7" s="185" t="s">
        <v>218</v>
      </c>
      <c r="C7" s="183">
        <v>8</v>
      </c>
      <c r="D7" s="77">
        <f t="shared" si="0"/>
        <v>0.12381984212970129</v>
      </c>
      <c r="E7" s="83">
        <v>8</v>
      </c>
      <c r="F7" s="83" t="s">
        <v>812</v>
      </c>
      <c r="G7" s="83" t="s">
        <v>812</v>
      </c>
      <c r="H7" s="83" t="s">
        <v>812</v>
      </c>
    </row>
    <row r="8" spans="1:8">
      <c r="B8" s="185" t="s">
        <v>219</v>
      </c>
      <c r="C8" s="183">
        <v>29</v>
      </c>
      <c r="D8" s="77">
        <f t="shared" si="0"/>
        <v>0.44884692772016715</v>
      </c>
      <c r="E8" s="83">
        <v>29</v>
      </c>
      <c r="F8" s="83" t="s">
        <v>812</v>
      </c>
      <c r="G8" s="83" t="s">
        <v>812</v>
      </c>
      <c r="H8" s="83" t="s">
        <v>812</v>
      </c>
    </row>
    <row r="9" spans="1:8" ht="24">
      <c r="B9" s="185" t="s">
        <v>220</v>
      </c>
      <c r="C9" s="183">
        <v>33</v>
      </c>
      <c r="D9" s="77">
        <f t="shared" si="0"/>
        <v>0.51075684878501781</v>
      </c>
      <c r="E9" s="83">
        <v>33</v>
      </c>
      <c r="F9" s="83" t="s">
        <v>812</v>
      </c>
      <c r="G9" s="83" t="s">
        <v>812</v>
      </c>
      <c r="H9" s="83" t="s">
        <v>812</v>
      </c>
    </row>
    <row r="10" spans="1:8" ht="24">
      <c r="B10" s="185" t="s">
        <v>221</v>
      </c>
      <c r="C10" s="183">
        <v>555</v>
      </c>
      <c r="D10" s="77">
        <f t="shared" si="0"/>
        <v>8.5900015477480256</v>
      </c>
      <c r="E10" s="83">
        <v>554</v>
      </c>
      <c r="F10" s="83" t="s">
        <v>812</v>
      </c>
      <c r="G10" s="83">
        <v>1</v>
      </c>
      <c r="H10" s="83" t="s">
        <v>812</v>
      </c>
    </row>
    <row r="11" spans="1:8" ht="24">
      <c r="B11" s="185" t="s">
        <v>222</v>
      </c>
      <c r="C11" s="183">
        <v>65</v>
      </c>
      <c r="D11" s="77">
        <f t="shared" si="0"/>
        <v>1.0060362173038229</v>
      </c>
      <c r="E11" s="83">
        <v>63</v>
      </c>
      <c r="F11" s="83">
        <v>1</v>
      </c>
      <c r="G11" s="83" t="s">
        <v>812</v>
      </c>
      <c r="H11" s="83">
        <v>1</v>
      </c>
    </row>
    <row r="12" spans="1:8" ht="24.75" customHeight="1">
      <c r="B12" s="185" t="s">
        <v>223</v>
      </c>
      <c r="C12" s="183">
        <v>4</v>
      </c>
      <c r="D12" s="77">
        <f t="shared" si="0"/>
        <v>6.1909921064850645E-2</v>
      </c>
      <c r="E12" s="83">
        <v>4</v>
      </c>
      <c r="F12" s="83" t="s">
        <v>812</v>
      </c>
      <c r="G12" s="83" t="s">
        <v>812</v>
      </c>
      <c r="H12" s="83" t="s">
        <v>812</v>
      </c>
    </row>
    <row r="13" spans="1:8" ht="24">
      <c r="B13" s="185" t="s">
        <v>224</v>
      </c>
      <c r="C13" s="183">
        <v>54</v>
      </c>
      <c r="D13" s="77">
        <f t="shared" si="0"/>
        <v>0.83578393437548359</v>
      </c>
      <c r="E13" s="83">
        <v>54</v>
      </c>
      <c r="F13" s="83" t="s">
        <v>812</v>
      </c>
      <c r="G13" s="83" t="s">
        <v>812</v>
      </c>
      <c r="H13" s="83" t="s">
        <v>812</v>
      </c>
    </row>
    <row r="14" spans="1:8" ht="15.75" customHeight="1">
      <c r="B14" s="185" t="s">
        <v>225</v>
      </c>
      <c r="C14" s="183">
        <v>159</v>
      </c>
      <c r="D14" s="77">
        <f t="shared" si="0"/>
        <v>2.4609193623278132</v>
      </c>
      <c r="E14" s="83">
        <v>157</v>
      </c>
      <c r="F14" s="83">
        <v>2</v>
      </c>
      <c r="G14" s="83" t="s">
        <v>812</v>
      </c>
      <c r="H14" s="83" t="s">
        <v>812</v>
      </c>
    </row>
    <row r="15" spans="1:8" ht="15.75" customHeight="1">
      <c r="B15" s="185" t="s">
        <v>226</v>
      </c>
      <c r="C15" s="183">
        <v>52</v>
      </c>
      <c r="D15" s="77">
        <f t="shared" si="0"/>
        <v>0.8048289738430584</v>
      </c>
      <c r="E15" s="83">
        <v>52</v>
      </c>
      <c r="F15" s="83" t="s">
        <v>812</v>
      </c>
      <c r="G15" s="83" t="s">
        <v>812</v>
      </c>
      <c r="H15" s="83" t="s">
        <v>812</v>
      </c>
    </row>
    <row r="16" spans="1:8" ht="24">
      <c r="B16" s="185" t="s">
        <v>227</v>
      </c>
      <c r="C16" s="183">
        <v>310</v>
      </c>
      <c r="D16" s="77">
        <f t="shared" si="0"/>
        <v>4.7980188825259251</v>
      </c>
      <c r="E16" s="83">
        <v>308</v>
      </c>
      <c r="F16" s="83">
        <v>1</v>
      </c>
      <c r="G16" s="83" t="s">
        <v>812</v>
      </c>
      <c r="H16" s="83">
        <v>1</v>
      </c>
    </row>
    <row r="17" spans="2:8" ht="36">
      <c r="B17" s="185" t="s">
        <v>228</v>
      </c>
      <c r="C17" s="183">
        <v>79</v>
      </c>
      <c r="D17" s="77">
        <f t="shared" si="0"/>
        <v>1.2227209410308002</v>
      </c>
      <c r="E17" s="83">
        <v>79</v>
      </c>
      <c r="F17" s="83" t="s">
        <v>812</v>
      </c>
      <c r="G17" s="83" t="s">
        <v>812</v>
      </c>
      <c r="H17" s="83" t="s">
        <v>812</v>
      </c>
    </row>
    <row r="18" spans="2:8" ht="24" customHeight="1">
      <c r="B18" s="185" t="s">
        <v>229</v>
      </c>
      <c r="C18" s="183">
        <v>13</v>
      </c>
      <c r="D18" s="77">
        <f t="shared" si="0"/>
        <v>0.2012072434607646</v>
      </c>
      <c r="E18" s="83">
        <v>13</v>
      </c>
      <c r="F18" s="83" t="s">
        <v>812</v>
      </c>
      <c r="G18" s="83" t="s">
        <v>812</v>
      </c>
      <c r="H18" s="83" t="s">
        <v>812</v>
      </c>
    </row>
    <row r="19" spans="2:8" ht="48">
      <c r="B19" s="185" t="s">
        <v>230</v>
      </c>
      <c r="C19" s="183">
        <v>21</v>
      </c>
      <c r="D19" s="77">
        <f t="shared" si="0"/>
        <v>0.32502708559046589</v>
      </c>
      <c r="E19" s="83">
        <v>21</v>
      </c>
      <c r="F19" s="83" t="s">
        <v>812</v>
      </c>
      <c r="G19" s="83" t="s">
        <v>812</v>
      </c>
      <c r="H19" s="83" t="s">
        <v>812</v>
      </c>
    </row>
    <row r="20" spans="2:8" ht="27" customHeight="1">
      <c r="B20" s="185" t="s">
        <v>231</v>
      </c>
      <c r="C20" s="183">
        <v>91</v>
      </c>
      <c r="D20" s="77">
        <f t="shared" si="0"/>
        <v>1.4084507042253522</v>
      </c>
      <c r="E20" s="83">
        <v>91</v>
      </c>
      <c r="F20" s="83" t="s">
        <v>812</v>
      </c>
      <c r="G20" s="83" t="s">
        <v>812</v>
      </c>
      <c r="H20" s="83" t="s">
        <v>812</v>
      </c>
    </row>
    <row r="21" spans="2:8" ht="27" customHeight="1">
      <c r="B21" s="185" t="s">
        <v>232</v>
      </c>
      <c r="C21" s="183">
        <v>7</v>
      </c>
      <c r="D21" s="77">
        <f t="shared" si="0"/>
        <v>0.10834236186348861</v>
      </c>
      <c r="E21" s="83">
        <v>7</v>
      </c>
      <c r="F21" s="83" t="s">
        <v>812</v>
      </c>
      <c r="G21" s="83" t="s">
        <v>812</v>
      </c>
      <c r="H21" s="83" t="s">
        <v>812</v>
      </c>
    </row>
    <row r="22" spans="2:8" ht="26.25" customHeight="1">
      <c r="B22" s="185" t="s">
        <v>233</v>
      </c>
      <c r="C22" s="183">
        <v>119</v>
      </c>
      <c r="D22" s="77">
        <f t="shared" si="0"/>
        <v>1.8418201516793065</v>
      </c>
      <c r="E22" s="83">
        <v>119</v>
      </c>
      <c r="F22" s="83" t="s">
        <v>812</v>
      </c>
      <c r="G22" s="83" t="s">
        <v>812</v>
      </c>
      <c r="H22" s="83" t="s">
        <v>812</v>
      </c>
    </row>
    <row r="23" spans="2:8" ht="24">
      <c r="B23" s="185" t="s">
        <v>234</v>
      </c>
      <c r="C23" s="183">
        <v>13</v>
      </c>
      <c r="D23" s="77">
        <f t="shared" si="0"/>
        <v>0.2012072434607646</v>
      </c>
      <c r="E23" s="83">
        <v>13</v>
      </c>
      <c r="F23" s="83" t="s">
        <v>812</v>
      </c>
      <c r="G23" s="83" t="s">
        <v>812</v>
      </c>
      <c r="H23" s="83" t="s">
        <v>812</v>
      </c>
    </row>
    <row r="24" spans="2:8" ht="36">
      <c r="B24" s="185" t="s">
        <v>235</v>
      </c>
      <c r="C24" s="183">
        <v>11</v>
      </c>
      <c r="D24" s="77">
        <f t="shared" si="0"/>
        <v>0.17025228292833927</v>
      </c>
      <c r="E24" s="83">
        <v>11</v>
      </c>
      <c r="F24" s="83" t="s">
        <v>812</v>
      </c>
      <c r="G24" s="83" t="s">
        <v>812</v>
      </c>
      <c r="H24" s="83" t="s">
        <v>812</v>
      </c>
    </row>
    <row r="25" spans="2:8" ht="24">
      <c r="B25" s="185" t="s">
        <v>236</v>
      </c>
      <c r="C25" s="183">
        <v>14</v>
      </c>
      <c r="D25" s="77">
        <f t="shared" si="0"/>
        <v>0.21668472372697722</v>
      </c>
      <c r="E25" s="83">
        <v>14</v>
      </c>
      <c r="F25" s="83" t="s">
        <v>812</v>
      </c>
      <c r="G25" s="83" t="s">
        <v>812</v>
      </c>
      <c r="H25" s="83" t="s">
        <v>812</v>
      </c>
    </row>
    <row r="26" spans="2:8">
      <c r="B26" s="185" t="s">
        <v>237</v>
      </c>
      <c r="C26" s="183">
        <v>51</v>
      </c>
      <c r="D26" s="77">
        <f t="shared" si="0"/>
        <v>0.78935149357684564</v>
      </c>
      <c r="E26" s="83">
        <v>50</v>
      </c>
      <c r="F26" s="83" t="s">
        <v>812</v>
      </c>
      <c r="G26" s="83" t="s">
        <v>812</v>
      </c>
      <c r="H26" s="83">
        <v>1</v>
      </c>
    </row>
    <row r="27" spans="2:8" ht="24">
      <c r="B27" s="185" t="s">
        <v>238</v>
      </c>
      <c r="C27" s="183">
        <v>548</v>
      </c>
      <c r="D27" s="77">
        <f t="shared" si="0"/>
        <v>8.4816591858845385</v>
      </c>
      <c r="E27" s="83">
        <v>536</v>
      </c>
      <c r="F27" s="83">
        <v>8</v>
      </c>
      <c r="G27" s="83" t="s">
        <v>812</v>
      </c>
      <c r="H27" s="83">
        <v>4</v>
      </c>
    </row>
    <row r="28" spans="2:8">
      <c r="B28" s="185" t="s">
        <v>239</v>
      </c>
      <c r="C28" s="183">
        <v>4</v>
      </c>
      <c r="D28" s="77">
        <f t="shared" si="0"/>
        <v>6.1909921064850645E-2</v>
      </c>
      <c r="E28" s="83">
        <v>4</v>
      </c>
      <c r="F28" s="83" t="s">
        <v>812</v>
      </c>
      <c r="G28" s="83" t="s">
        <v>812</v>
      </c>
      <c r="H28" s="83" t="s">
        <v>812</v>
      </c>
    </row>
    <row r="29" spans="2:8">
      <c r="B29" s="185" t="s">
        <v>240</v>
      </c>
      <c r="C29" s="183">
        <v>3</v>
      </c>
      <c r="D29" s="77">
        <f t="shared" si="0"/>
        <v>4.6432440798637981E-2</v>
      </c>
      <c r="E29" s="83">
        <v>3</v>
      </c>
      <c r="F29" s="83" t="s">
        <v>812</v>
      </c>
      <c r="G29" s="83" t="s">
        <v>812</v>
      </c>
      <c r="H29" s="83" t="s">
        <v>812</v>
      </c>
    </row>
    <row r="30" spans="2:8">
      <c r="B30" s="185" t="s">
        <v>241</v>
      </c>
      <c r="C30" s="183">
        <v>6</v>
      </c>
      <c r="D30" s="77">
        <f t="shared" si="0"/>
        <v>9.2864881597275961E-2</v>
      </c>
      <c r="E30" s="83">
        <v>6</v>
      </c>
      <c r="F30" s="83" t="s">
        <v>812</v>
      </c>
      <c r="G30" s="83" t="s">
        <v>812</v>
      </c>
      <c r="H30" s="83" t="s">
        <v>812</v>
      </c>
    </row>
    <row r="31" spans="2:8" ht="24">
      <c r="B31" s="185" t="s">
        <v>242</v>
      </c>
      <c r="C31" s="183">
        <v>1</v>
      </c>
      <c r="D31" s="77">
        <f t="shared" si="0"/>
        <v>1.5477480266212661E-2</v>
      </c>
      <c r="E31" s="83">
        <v>1</v>
      </c>
      <c r="F31" s="83" t="s">
        <v>812</v>
      </c>
      <c r="G31" s="83" t="s">
        <v>812</v>
      </c>
      <c r="H31" s="83" t="s">
        <v>812</v>
      </c>
    </row>
    <row r="32" spans="2:8">
      <c r="B32" s="185" t="s">
        <v>243</v>
      </c>
      <c r="C32" s="183">
        <v>2</v>
      </c>
      <c r="D32" s="77">
        <f t="shared" si="0"/>
        <v>3.0954960532425323E-2</v>
      </c>
      <c r="E32" s="83">
        <v>2</v>
      </c>
      <c r="F32" s="83" t="s">
        <v>812</v>
      </c>
      <c r="G32" s="83" t="s">
        <v>812</v>
      </c>
      <c r="H32" s="83" t="s">
        <v>812</v>
      </c>
    </row>
    <row r="33" spans="2:8" ht="24">
      <c r="B33" s="185" t="s">
        <v>724</v>
      </c>
      <c r="C33" s="183">
        <v>3</v>
      </c>
      <c r="D33" s="77">
        <f t="shared" si="0"/>
        <v>4.6432440798637981E-2</v>
      </c>
      <c r="E33" s="83">
        <v>3</v>
      </c>
      <c r="F33" s="83" t="s">
        <v>812</v>
      </c>
      <c r="G33" s="83" t="s">
        <v>812</v>
      </c>
      <c r="H33" s="83" t="s">
        <v>812</v>
      </c>
    </row>
    <row r="34" spans="2:8">
      <c r="B34" s="185" t="s">
        <v>244</v>
      </c>
      <c r="C34" s="183">
        <v>13</v>
      </c>
      <c r="D34" s="77">
        <f t="shared" si="0"/>
        <v>0.2012072434607646</v>
      </c>
      <c r="E34" s="83">
        <v>13</v>
      </c>
      <c r="F34" s="83" t="s">
        <v>812</v>
      </c>
      <c r="G34" s="83" t="s">
        <v>812</v>
      </c>
      <c r="H34" s="83" t="s">
        <v>812</v>
      </c>
    </row>
    <row r="35" spans="2:8">
      <c r="B35" s="185" t="s">
        <v>245</v>
      </c>
      <c r="C35" s="183">
        <v>66</v>
      </c>
      <c r="D35" s="77">
        <f t="shared" si="0"/>
        <v>1.0215136975700356</v>
      </c>
      <c r="E35" s="83">
        <v>64</v>
      </c>
      <c r="F35" s="83">
        <v>2</v>
      </c>
      <c r="G35" s="83" t="s">
        <v>812</v>
      </c>
      <c r="H35" s="83" t="s">
        <v>812</v>
      </c>
    </row>
    <row r="36" spans="2:8" ht="24">
      <c r="B36" s="185" t="s">
        <v>246</v>
      </c>
      <c r="C36" s="183">
        <v>82</v>
      </c>
      <c r="D36" s="77">
        <f t="shared" si="0"/>
        <v>1.269153381829438</v>
      </c>
      <c r="E36" s="83">
        <v>82</v>
      </c>
      <c r="F36" s="83" t="s">
        <v>812</v>
      </c>
      <c r="G36" s="83" t="s">
        <v>812</v>
      </c>
      <c r="H36" s="83" t="s">
        <v>812</v>
      </c>
    </row>
    <row r="37" spans="2:8">
      <c r="B37" s="185" t="s">
        <v>247</v>
      </c>
      <c r="C37" s="183">
        <v>18</v>
      </c>
      <c r="D37" s="77">
        <f t="shared" si="0"/>
        <v>0.27859464479182788</v>
      </c>
      <c r="E37" s="83">
        <v>18</v>
      </c>
      <c r="F37" s="83" t="s">
        <v>812</v>
      </c>
      <c r="G37" s="83" t="s">
        <v>812</v>
      </c>
      <c r="H37" s="83" t="s">
        <v>812</v>
      </c>
    </row>
    <row r="38" spans="2:8">
      <c r="B38" s="185" t="s">
        <v>248</v>
      </c>
      <c r="C38" s="183">
        <v>80</v>
      </c>
      <c r="D38" s="77">
        <f t="shared" si="0"/>
        <v>1.2381984212970127</v>
      </c>
      <c r="E38" s="83">
        <v>80</v>
      </c>
      <c r="F38" s="83" t="s">
        <v>812</v>
      </c>
      <c r="G38" s="83" t="s">
        <v>812</v>
      </c>
      <c r="H38" s="83" t="s">
        <v>812</v>
      </c>
    </row>
    <row r="39" spans="2:8" ht="24">
      <c r="B39" s="185" t="s">
        <v>249</v>
      </c>
      <c r="C39" s="183">
        <v>19</v>
      </c>
      <c r="D39" s="77">
        <f t="shared" si="0"/>
        <v>0.29407212505804059</v>
      </c>
      <c r="E39" s="83">
        <v>19</v>
      </c>
      <c r="F39" s="83" t="s">
        <v>812</v>
      </c>
      <c r="G39" s="83" t="s">
        <v>812</v>
      </c>
      <c r="H39" s="83" t="s">
        <v>812</v>
      </c>
    </row>
    <row r="40" spans="2:8" ht="12.75" customHeight="1">
      <c r="B40" s="185" t="s">
        <v>250</v>
      </c>
      <c r="C40" s="183">
        <v>5</v>
      </c>
      <c r="D40" s="77">
        <f t="shared" si="0"/>
        <v>7.7387401331063296E-2</v>
      </c>
      <c r="E40" s="83">
        <v>5</v>
      </c>
      <c r="F40" s="83" t="s">
        <v>812</v>
      </c>
      <c r="G40" s="83" t="s">
        <v>812</v>
      </c>
      <c r="H40" s="83" t="s">
        <v>812</v>
      </c>
    </row>
    <row r="41" spans="2:8">
      <c r="B41" s="185" t="s">
        <v>251</v>
      </c>
      <c r="C41" s="183">
        <v>314</v>
      </c>
      <c r="D41" s="77">
        <f t="shared" si="0"/>
        <v>4.8599288035907753</v>
      </c>
      <c r="E41" s="83">
        <v>311</v>
      </c>
      <c r="F41" s="83">
        <v>3</v>
      </c>
      <c r="G41" s="83" t="s">
        <v>812</v>
      </c>
      <c r="H41" s="83" t="s">
        <v>812</v>
      </c>
    </row>
    <row r="42" spans="2:8" ht="24">
      <c r="B42" s="185" t="s">
        <v>252</v>
      </c>
      <c r="C42" s="183">
        <v>69</v>
      </c>
      <c r="D42" s="77">
        <f t="shared" si="0"/>
        <v>1.0679461383686737</v>
      </c>
      <c r="E42" s="83">
        <v>68</v>
      </c>
      <c r="F42" s="83">
        <v>1</v>
      </c>
      <c r="G42" s="83" t="s">
        <v>812</v>
      </c>
      <c r="H42" s="83" t="s">
        <v>812</v>
      </c>
    </row>
    <row r="43" spans="2:8">
      <c r="B43" s="185" t="s">
        <v>253</v>
      </c>
      <c r="C43" s="183">
        <v>262</v>
      </c>
      <c r="D43" s="77">
        <f t="shared" si="0"/>
        <v>4.055099829747717</v>
      </c>
      <c r="E43" s="83">
        <v>261</v>
      </c>
      <c r="F43" s="83">
        <v>1</v>
      </c>
      <c r="G43" s="83" t="s">
        <v>812</v>
      </c>
      <c r="H43" s="83" t="s">
        <v>812</v>
      </c>
    </row>
    <row r="44" spans="2:8" ht="24">
      <c r="B44" s="185" t="s">
        <v>254</v>
      </c>
      <c r="C44" s="183">
        <v>4</v>
      </c>
      <c r="D44" s="77">
        <f t="shared" si="0"/>
        <v>6.1909921064850645E-2</v>
      </c>
      <c r="E44" s="83">
        <v>4</v>
      </c>
      <c r="F44" s="83" t="s">
        <v>812</v>
      </c>
      <c r="G44" s="83" t="s">
        <v>812</v>
      </c>
      <c r="H44" s="83" t="s">
        <v>812</v>
      </c>
    </row>
    <row r="45" spans="2:8">
      <c r="B45" s="185" t="s">
        <v>255</v>
      </c>
      <c r="C45" s="183">
        <v>2</v>
      </c>
      <c r="D45" s="77">
        <f t="shared" si="0"/>
        <v>3.0954960532425323E-2</v>
      </c>
      <c r="E45" s="83">
        <v>2</v>
      </c>
      <c r="F45" s="83" t="s">
        <v>812</v>
      </c>
      <c r="G45" s="83" t="s">
        <v>812</v>
      </c>
      <c r="H45" s="83" t="s">
        <v>812</v>
      </c>
    </row>
    <row r="46" spans="2:8" ht="24">
      <c r="B46" s="185" t="s">
        <v>256</v>
      </c>
      <c r="C46" s="183">
        <v>7</v>
      </c>
      <c r="D46" s="77">
        <f t="shared" si="0"/>
        <v>0.10834236186348861</v>
      </c>
      <c r="E46" s="83">
        <v>7</v>
      </c>
      <c r="F46" s="83" t="s">
        <v>812</v>
      </c>
      <c r="G46" s="83" t="s">
        <v>812</v>
      </c>
      <c r="H46" s="83" t="s">
        <v>812</v>
      </c>
    </row>
    <row r="47" spans="2:8">
      <c r="B47" s="185" t="s">
        <v>257</v>
      </c>
      <c r="C47" s="183">
        <v>9</v>
      </c>
      <c r="D47" s="77">
        <f t="shared" si="0"/>
        <v>0.13929732239591394</v>
      </c>
      <c r="E47" s="83">
        <v>9</v>
      </c>
      <c r="F47" s="83" t="s">
        <v>812</v>
      </c>
      <c r="G47" s="83" t="s">
        <v>812</v>
      </c>
      <c r="H47" s="83" t="s">
        <v>812</v>
      </c>
    </row>
    <row r="48" spans="2:8">
      <c r="B48" s="185" t="s">
        <v>258</v>
      </c>
      <c r="C48" s="183">
        <v>2</v>
      </c>
      <c r="D48" s="77">
        <f t="shared" si="0"/>
        <v>3.0954960532425323E-2</v>
      </c>
      <c r="E48" s="83">
        <v>2</v>
      </c>
      <c r="F48" s="83" t="s">
        <v>812</v>
      </c>
      <c r="G48" s="83" t="s">
        <v>812</v>
      </c>
      <c r="H48" s="83" t="s">
        <v>812</v>
      </c>
    </row>
    <row r="49" spans="2:8">
      <c r="B49" s="185" t="s">
        <v>259</v>
      </c>
      <c r="C49" s="183">
        <v>3</v>
      </c>
      <c r="D49" s="77">
        <f t="shared" si="0"/>
        <v>4.6432440798637981E-2</v>
      </c>
      <c r="E49" s="83">
        <v>3</v>
      </c>
      <c r="F49" s="83" t="s">
        <v>812</v>
      </c>
      <c r="G49" s="83" t="s">
        <v>812</v>
      </c>
      <c r="H49" s="83" t="s">
        <v>812</v>
      </c>
    </row>
    <row r="50" spans="2:8" ht="15.75" customHeight="1">
      <c r="B50" s="185" t="s">
        <v>260</v>
      </c>
      <c r="C50" s="183">
        <v>9</v>
      </c>
      <c r="D50" s="77">
        <f t="shared" si="0"/>
        <v>0.13929732239591394</v>
      </c>
      <c r="E50" s="83">
        <v>9</v>
      </c>
      <c r="F50" s="83" t="s">
        <v>812</v>
      </c>
      <c r="G50" s="83" t="s">
        <v>812</v>
      </c>
      <c r="H50" s="83" t="s">
        <v>812</v>
      </c>
    </row>
    <row r="51" spans="2:8" ht="24">
      <c r="B51" s="185" t="s">
        <v>261</v>
      </c>
      <c r="C51" s="183">
        <v>3</v>
      </c>
      <c r="D51" s="77">
        <f t="shared" si="0"/>
        <v>4.6432440798637981E-2</v>
      </c>
      <c r="E51" s="83">
        <v>3</v>
      </c>
      <c r="F51" s="83" t="s">
        <v>812</v>
      </c>
      <c r="G51" s="83" t="s">
        <v>812</v>
      </c>
      <c r="H51" s="83" t="s">
        <v>812</v>
      </c>
    </row>
    <row r="52" spans="2:8" ht="24">
      <c r="B52" s="185" t="s">
        <v>725</v>
      </c>
      <c r="C52" s="183">
        <v>1</v>
      </c>
      <c r="D52" s="77">
        <f t="shared" si="0"/>
        <v>1.5477480266212661E-2</v>
      </c>
      <c r="E52" s="83">
        <v>1</v>
      </c>
      <c r="F52" s="83" t="s">
        <v>812</v>
      </c>
      <c r="G52" s="83" t="s">
        <v>812</v>
      </c>
      <c r="H52" s="83" t="s">
        <v>812</v>
      </c>
    </row>
    <row r="53" spans="2:8">
      <c r="B53" s="185" t="s">
        <v>262</v>
      </c>
      <c r="C53" s="183">
        <v>4</v>
      </c>
      <c r="D53" s="77">
        <f t="shared" si="0"/>
        <v>6.1909921064850645E-2</v>
      </c>
      <c r="E53" s="83">
        <v>4</v>
      </c>
      <c r="F53" s="83" t="s">
        <v>812</v>
      </c>
      <c r="G53" s="83" t="s">
        <v>812</v>
      </c>
      <c r="H53" s="83" t="s">
        <v>812</v>
      </c>
    </row>
    <row r="54" spans="2:8">
      <c r="B54" s="185" t="s">
        <v>263</v>
      </c>
      <c r="C54" s="183">
        <v>21</v>
      </c>
      <c r="D54" s="77">
        <f t="shared" si="0"/>
        <v>0.32502708559046589</v>
      </c>
      <c r="E54" s="83">
        <v>21</v>
      </c>
      <c r="F54" s="83" t="s">
        <v>812</v>
      </c>
      <c r="G54" s="83" t="s">
        <v>812</v>
      </c>
      <c r="H54" s="83" t="s">
        <v>812</v>
      </c>
    </row>
    <row r="55" spans="2:8">
      <c r="B55" s="185" t="s">
        <v>726</v>
      </c>
      <c r="C55" s="183">
        <v>1</v>
      </c>
      <c r="D55" s="77">
        <f t="shared" si="0"/>
        <v>1.5477480266212661E-2</v>
      </c>
      <c r="E55" s="83">
        <v>1</v>
      </c>
      <c r="F55" s="83" t="s">
        <v>812</v>
      </c>
      <c r="G55" s="83" t="s">
        <v>812</v>
      </c>
      <c r="H55" s="83" t="s">
        <v>812</v>
      </c>
    </row>
    <row r="56" spans="2:8" ht="24">
      <c r="B56" s="185" t="s">
        <v>727</v>
      </c>
      <c r="C56" s="183">
        <v>1</v>
      </c>
      <c r="D56" s="77">
        <f t="shared" si="0"/>
        <v>1.5477480266212661E-2</v>
      </c>
      <c r="E56" s="83">
        <v>1</v>
      </c>
      <c r="F56" s="83" t="s">
        <v>812</v>
      </c>
      <c r="G56" s="83" t="s">
        <v>812</v>
      </c>
      <c r="H56" s="83" t="s">
        <v>812</v>
      </c>
    </row>
    <row r="57" spans="2:8" ht="24">
      <c r="B57" s="185" t="s">
        <v>264</v>
      </c>
      <c r="C57" s="183">
        <v>2</v>
      </c>
      <c r="D57" s="77">
        <f t="shared" si="0"/>
        <v>3.0954960532425323E-2</v>
      </c>
      <c r="E57" s="83">
        <v>2</v>
      </c>
      <c r="F57" s="83" t="s">
        <v>812</v>
      </c>
      <c r="G57" s="83" t="s">
        <v>812</v>
      </c>
      <c r="H57" s="83" t="s">
        <v>812</v>
      </c>
    </row>
    <row r="58" spans="2:8">
      <c r="B58" s="185" t="s">
        <v>265</v>
      </c>
      <c r="C58" s="183">
        <v>4</v>
      </c>
      <c r="D58" s="77">
        <f t="shared" si="0"/>
        <v>6.1909921064850645E-2</v>
      </c>
      <c r="E58" s="83">
        <v>4</v>
      </c>
      <c r="F58" s="83" t="s">
        <v>812</v>
      </c>
      <c r="G58" s="83" t="s">
        <v>812</v>
      </c>
      <c r="H58" s="83" t="s">
        <v>812</v>
      </c>
    </row>
    <row r="59" spans="2:8">
      <c r="B59" s="185" t="s">
        <v>728</v>
      </c>
      <c r="C59" s="183">
        <v>1</v>
      </c>
      <c r="D59" s="77">
        <f t="shared" si="0"/>
        <v>1.5477480266212661E-2</v>
      </c>
      <c r="E59" s="83">
        <v>1</v>
      </c>
      <c r="F59" s="83" t="s">
        <v>812</v>
      </c>
      <c r="G59" s="83" t="s">
        <v>812</v>
      </c>
      <c r="H59" s="83" t="s">
        <v>812</v>
      </c>
    </row>
    <row r="60" spans="2:8" ht="24">
      <c r="B60" s="185" t="s">
        <v>266</v>
      </c>
      <c r="C60" s="183">
        <v>6</v>
      </c>
      <c r="D60" s="77">
        <f t="shared" si="0"/>
        <v>9.2864881597275961E-2</v>
      </c>
      <c r="E60" s="83">
        <v>6</v>
      </c>
      <c r="F60" s="83" t="s">
        <v>812</v>
      </c>
      <c r="G60" s="83" t="s">
        <v>812</v>
      </c>
      <c r="H60" s="83" t="s">
        <v>812</v>
      </c>
    </row>
    <row r="61" spans="2:8" ht="24">
      <c r="B61" s="185" t="s">
        <v>729</v>
      </c>
      <c r="C61" s="183">
        <v>3</v>
      </c>
      <c r="D61" s="77">
        <f t="shared" si="0"/>
        <v>4.6432440798637981E-2</v>
      </c>
      <c r="E61" s="83">
        <v>3</v>
      </c>
      <c r="F61" s="83" t="s">
        <v>812</v>
      </c>
      <c r="G61" s="83" t="s">
        <v>812</v>
      </c>
      <c r="H61" s="83" t="s">
        <v>812</v>
      </c>
    </row>
    <row r="62" spans="2:8" ht="15" customHeight="1">
      <c r="B62" s="185" t="s">
        <v>267</v>
      </c>
      <c r="C62" s="183">
        <v>8</v>
      </c>
      <c r="D62" s="77">
        <f t="shared" si="0"/>
        <v>0.12381984212970129</v>
      </c>
      <c r="E62" s="83">
        <v>8</v>
      </c>
      <c r="F62" s="83" t="s">
        <v>812</v>
      </c>
      <c r="G62" s="83" t="s">
        <v>812</v>
      </c>
      <c r="H62" s="83" t="s">
        <v>812</v>
      </c>
    </row>
    <row r="63" spans="2:8">
      <c r="B63" s="185" t="s">
        <v>268</v>
      </c>
      <c r="C63" s="183">
        <v>3</v>
      </c>
      <c r="D63" s="77">
        <f t="shared" si="0"/>
        <v>4.6432440798637981E-2</v>
      </c>
      <c r="E63" s="83">
        <v>3</v>
      </c>
      <c r="F63" s="83" t="s">
        <v>812</v>
      </c>
      <c r="G63" s="83" t="s">
        <v>812</v>
      </c>
      <c r="H63" s="83" t="s">
        <v>812</v>
      </c>
    </row>
    <row r="64" spans="2:8" ht="24">
      <c r="B64" s="185" t="s">
        <v>269</v>
      </c>
      <c r="C64" s="183">
        <v>15</v>
      </c>
      <c r="D64" s="77">
        <f t="shared" si="0"/>
        <v>0.2321622039931899</v>
      </c>
      <c r="E64" s="83">
        <v>15</v>
      </c>
      <c r="F64" s="83" t="s">
        <v>812</v>
      </c>
      <c r="G64" s="83" t="s">
        <v>812</v>
      </c>
      <c r="H64" s="83" t="s">
        <v>812</v>
      </c>
    </row>
    <row r="65" spans="2:8" ht="24">
      <c r="B65" s="185" t="s">
        <v>270</v>
      </c>
      <c r="C65" s="183">
        <v>2</v>
      </c>
      <c r="D65" s="77">
        <f t="shared" si="0"/>
        <v>3.0954960532425323E-2</v>
      </c>
      <c r="E65" s="83">
        <v>2</v>
      </c>
      <c r="F65" s="83" t="s">
        <v>812</v>
      </c>
      <c r="G65" s="83" t="s">
        <v>812</v>
      </c>
      <c r="H65" s="83" t="s">
        <v>812</v>
      </c>
    </row>
    <row r="66" spans="2:8" ht="36">
      <c r="B66" s="185" t="s">
        <v>271</v>
      </c>
      <c r="C66" s="183">
        <v>12</v>
      </c>
      <c r="D66" s="77">
        <f t="shared" si="0"/>
        <v>0.18572976319455192</v>
      </c>
      <c r="E66" s="83">
        <v>12</v>
      </c>
      <c r="F66" s="83" t="s">
        <v>812</v>
      </c>
      <c r="G66" s="83" t="s">
        <v>812</v>
      </c>
      <c r="H66" s="83" t="s">
        <v>812</v>
      </c>
    </row>
    <row r="67" spans="2:8">
      <c r="B67" s="185" t="s">
        <v>272</v>
      </c>
      <c r="C67" s="183">
        <v>11</v>
      </c>
      <c r="D67" s="77">
        <f t="shared" si="0"/>
        <v>0.17025228292833927</v>
      </c>
      <c r="E67" s="83">
        <v>11</v>
      </c>
      <c r="F67" s="83" t="s">
        <v>812</v>
      </c>
      <c r="G67" s="83" t="s">
        <v>812</v>
      </c>
      <c r="H67" s="83" t="s">
        <v>812</v>
      </c>
    </row>
    <row r="68" spans="2:8" ht="24">
      <c r="B68" s="185" t="s">
        <v>273</v>
      </c>
      <c r="C68" s="183">
        <v>2</v>
      </c>
      <c r="D68" s="77">
        <f t="shared" si="0"/>
        <v>3.0954960532425323E-2</v>
      </c>
      <c r="E68" s="83">
        <v>2</v>
      </c>
      <c r="F68" s="83" t="s">
        <v>812</v>
      </c>
      <c r="G68" s="83" t="s">
        <v>812</v>
      </c>
      <c r="H68" s="83" t="s">
        <v>812</v>
      </c>
    </row>
    <row r="69" spans="2:8">
      <c r="B69" s="185" t="s">
        <v>274</v>
      </c>
      <c r="C69" s="183">
        <v>7</v>
      </c>
      <c r="D69" s="77">
        <f t="shared" ref="D69:D117" si="1">C69/C$117*100</f>
        <v>0.10834236186348861</v>
      </c>
      <c r="E69" s="83">
        <v>7</v>
      </c>
      <c r="F69" s="83" t="s">
        <v>812</v>
      </c>
      <c r="G69" s="83" t="s">
        <v>812</v>
      </c>
      <c r="H69" s="83" t="s">
        <v>812</v>
      </c>
    </row>
    <row r="70" spans="2:8" ht="24">
      <c r="B70" s="185" t="s">
        <v>275</v>
      </c>
      <c r="C70" s="183">
        <v>2</v>
      </c>
      <c r="D70" s="77">
        <f t="shared" si="1"/>
        <v>3.0954960532425323E-2</v>
      </c>
      <c r="E70" s="83">
        <v>2</v>
      </c>
      <c r="F70" s="83" t="s">
        <v>812</v>
      </c>
      <c r="G70" s="83" t="s">
        <v>812</v>
      </c>
      <c r="H70" s="83" t="s">
        <v>812</v>
      </c>
    </row>
    <row r="71" spans="2:8">
      <c r="B71" s="185" t="s">
        <v>730</v>
      </c>
      <c r="C71" s="183">
        <v>1</v>
      </c>
      <c r="D71" s="77">
        <f t="shared" si="1"/>
        <v>1.5477480266212661E-2</v>
      </c>
      <c r="E71" s="83">
        <v>1</v>
      </c>
      <c r="F71" s="83" t="s">
        <v>812</v>
      </c>
      <c r="G71" s="83" t="s">
        <v>812</v>
      </c>
      <c r="H71" s="83" t="s">
        <v>812</v>
      </c>
    </row>
    <row r="72" spans="2:8">
      <c r="B72" s="185" t="s">
        <v>276</v>
      </c>
      <c r="C72" s="183">
        <v>2</v>
      </c>
      <c r="D72" s="77">
        <f t="shared" si="1"/>
        <v>3.0954960532425323E-2</v>
      </c>
      <c r="E72" s="83">
        <v>2</v>
      </c>
      <c r="F72" s="83" t="s">
        <v>812</v>
      </c>
      <c r="G72" s="83" t="s">
        <v>812</v>
      </c>
      <c r="H72" s="83" t="s">
        <v>812</v>
      </c>
    </row>
    <row r="73" spans="2:8" ht="24">
      <c r="B73" s="185" t="s">
        <v>277</v>
      </c>
      <c r="C73" s="183">
        <v>12</v>
      </c>
      <c r="D73" s="77">
        <f t="shared" si="1"/>
        <v>0.18572976319455192</v>
      </c>
      <c r="E73" s="83">
        <v>12</v>
      </c>
      <c r="F73" s="83" t="s">
        <v>812</v>
      </c>
      <c r="G73" s="83" t="s">
        <v>812</v>
      </c>
      <c r="H73" s="83" t="s">
        <v>812</v>
      </c>
    </row>
    <row r="74" spans="2:8">
      <c r="B74" s="185" t="s">
        <v>278</v>
      </c>
      <c r="C74" s="183">
        <v>6</v>
      </c>
      <c r="D74" s="77">
        <f t="shared" si="1"/>
        <v>9.2864881597275961E-2</v>
      </c>
      <c r="E74" s="83">
        <v>6</v>
      </c>
      <c r="F74" s="83" t="s">
        <v>812</v>
      </c>
      <c r="G74" s="83" t="s">
        <v>812</v>
      </c>
      <c r="H74" s="83" t="s">
        <v>812</v>
      </c>
    </row>
    <row r="75" spans="2:8">
      <c r="B75" s="185" t="s">
        <v>279</v>
      </c>
      <c r="C75" s="183">
        <v>2</v>
      </c>
      <c r="D75" s="77">
        <f t="shared" si="1"/>
        <v>3.0954960532425323E-2</v>
      </c>
      <c r="E75" s="83">
        <v>2</v>
      </c>
      <c r="F75" s="83" t="s">
        <v>812</v>
      </c>
      <c r="G75" s="83" t="s">
        <v>812</v>
      </c>
      <c r="H75" s="83" t="s">
        <v>812</v>
      </c>
    </row>
    <row r="76" spans="2:8" ht="24">
      <c r="B76" s="185" t="s">
        <v>280</v>
      </c>
      <c r="C76" s="183">
        <v>29</v>
      </c>
      <c r="D76" s="77">
        <f t="shared" si="1"/>
        <v>0.44884692772016715</v>
      </c>
      <c r="E76" s="83">
        <v>29</v>
      </c>
      <c r="F76" s="83" t="s">
        <v>812</v>
      </c>
      <c r="G76" s="83" t="s">
        <v>812</v>
      </c>
      <c r="H76" s="83" t="s">
        <v>812</v>
      </c>
    </row>
    <row r="77" spans="2:8" ht="37.5" customHeight="1">
      <c r="B77" s="185" t="s">
        <v>281</v>
      </c>
      <c r="C77" s="183">
        <v>6</v>
      </c>
      <c r="D77" s="77">
        <f t="shared" si="1"/>
        <v>9.2864881597275961E-2</v>
      </c>
      <c r="E77" s="83">
        <v>6</v>
      </c>
      <c r="F77" s="83" t="s">
        <v>812</v>
      </c>
      <c r="G77" s="83" t="s">
        <v>812</v>
      </c>
      <c r="H77" s="83" t="s">
        <v>812</v>
      </c>
    </row>
    <row r="78" spans="2:8" ht="24">
      <c r="B78" s="185" t="s">
        <v>282</v>
      </c>
      <c r="C78" s="183">
        <v>253</v>
      </c>
      <c r="D78" s="77">
        <f t="shared" si="1"/>
        <v>3.915802507351803</v>
      </c>
      <c r="E78" s="83">
        <v>253</v>
      </c>
      <c r="F78" s="83" t="s">
        <v>812</v>
      </c>
      <c r="G78" s="83" t="s">
        <v>812</v>
      </c>
      <c r="H78" s="83" t="s">
        <v>812</v>
      </c>
    </row>
    <row r="79" spans="2:8">
      <c r="B79" s="185" t="s">
        <v>283</v>
      </c>
      <c r="C79" s="183">
        <v>21</v>
      </c>
      <c r="D79" s="77">
        <f t="shared" si="1"/>
        <v>0.32502708559046589</v>
      </c>
      <c r="E79" s="83">
        <v>21</v>
      </c>
      <c r="F79" s="83" t="s">
        <v>812</v>
      </c>
      <c r="G79" s="83" t="s">
        <v>812</v>
      </c>
      <c r="H79" s="83" t="s">
        <v>812</v>
      </c>
    </row>
    <row r="80" spans="2:8" ht="24">
      <c r="B80" s="185" t="s">
        <v>731</v>
      </c>
      <c r="C80" s="183">
        <v>2</v>
      </c>
      <c r="D80" s="77">
        <f t="shared" si="1"/>
        <v>3.0954960532425323E-2</v>
      </c>
      <c r="E80" s="83">
        <v>2</v>
      </c>
      <c r="F80" s="83" t="s">
        <v>812</v>
      </c>
      <c r="G80" s="83" t="s">
        <v>812</v>
      </c>
      <c r="H80" s="83" t="s">
        <v>812</v>
      </c>
    </row>
    <row r="81" spans="2:8">
      <c r="B81" s="185" t="s">
        <v>284</v>
      </c>
      <c r="C81" s="183">
        <v>51</v>
      </c>
      <c r="D81" s="77">
        <f t="shared" si="1"/>
        <v>0.78935149357684564</v>
      </c>
      <c r="E81" s="83">
        <v>51</v>
      </c>
      <c r="F81" s="83" t="s">
        <v>812</v>
      </c>
      <c r="G81" s="83" t="s">
        <v>812</v>
      </c>
      <c r="H81" s="83" t="s">
        <v>812</v>
      </c>
    </row>
    <row r="82" spans="2:8">
      <c r="B82" s="185" t="s">
        <v>732</v>
      </c>
      <c r="C82" s="183">
        <v>3</v>
      </c>
      <c r="D82" s="77">
        <f t="shared" si="1"/>
        <v>4.6432440798637981E-2</v>
      </c>
      <c r="E82" s="83">
        <v>3</v>
      </c>
      <c r="F82" s="83" t="s">
        <v>812</v>
      </c>
      <c r="G82" s="83" t="s">
        <v>812</v>
      </c>
      <c r="H82" s="83" t="s">
        <v>812</v>
      </c>
    </row>
    <row r="83" spans="2:8" ht="14.25" customHeight="1">
      <c r="B83" s="185" t="s">
        <v>285</v>
      </c>
      <c r="C83" s="183">
        <v>8</v>
      </c>
      <c r="D83" s="77">
        <f t="shared" si="1"/>
        <v>0.12381984212970129</v>
      </c>
      <c r="E83" s="83">
        <v>8</v>
      </c>
      <c r="F83" s="83" t="s">
        <v>812</v>
      </c>
      <c r="G83" s="83" t="s">
        <v>812</v>
      </c>
      <c r="H83" s="83" t="s">
        <v>812</v>
      </c>
    </row>
    <row r="84" spans="2:8">
      <c r="B84" s="185" t="s">
        <v>286</v>
      </c>
      <c r="C84" s="183">
        <v>191</v>
      </c>
      <c r="D84" s="77">
        <f t="shared" si="1"/>
        <v>2.956198730846618</v>
      </c>
      <c r="E84" s="83">
        <v>191</v>
      </c>
      <c r="F84" s="83" t="s">
        <v>812</v>
      </c>
      <c r="G84" s="83" t="s">
        <v>812</v>
      </c>
      <c r="H84" s="83" t="s">
        <v>812</v>
      </c>
    </row>
    <row r="85" spans="2:8">
      <c r="B85" s="185" t="s">
        <v>287</v>
      </c>
      <c r="C85" s="183">
        <v>77</v>
      </c>
      <c r="D85" s="77">
        <f t="shared" si="1"/>
        <v>1.1917659804983749</v>
      </c>
      <c r="E85" s="83">
        <v>75</v>
      </c>
      <c r="F85" s="83">
        <v>2</v>
      </c>
      <c r="G85" s="83" t="s">
        <v>812</v>
      </c>
      <c r="H85" s="83" t="s">
        <v>812</v>
      </c>
    </row>
    <row r="86" spans="2:8" ht="24">
      <c r="B86" s="185" t="s">
        <v>288</v>
      </c>
      <c r="C86" s="183">
        <v>7</v>
      </c>
      <c r="D86" s="77">
        <f t="shared" si="1"/>
        <v>0.10834236186348861</v>
      </c>
      <c r="E86" s="83">
        <v>7</v>
      </c>
      <c r="F86" s="83" t="s">
        <v>812</v>
      </c>
      <c r="G86" s="83" t="s">
        <v>812</v>
      </c>
      <c r="H86" s="83" t="s">
        <v>812</v>
      </c>
    </row>
    <row r="87" spans="2:8" ht="13.5" customHeight="1">
      <c r="B87" s="185" t="s">
        <v>289</v>
      </c>
      <c r="C87" s="183">
        <v>47</v>
      </c>
      <c r="D87" s="77">
        <f t="shared" si="1"/>
        <v>0.72744157251199504</v>
      </c>
      <c r="E87" s="83">
        <v>47</v>
      </c>
      <c r="F87" s="83" t="s">
        <v>812</v>
      </c>
      <c r="G87" s="83" t="s">
        <v>812</v>
      </c>
      <c r="H87" s="83" t="s">
        <v>812</v>
      </c>
    </row>
    <row r="88" spans="2:8" ht="24">
      <c r="B88" s="185" t="s">
        <v>290</v>
      </c>
      <c r="C88" s="183">
        <v>657</v>
      </c>
      <c r="D88" s="77">
        <f t="shared" si="1"/>
        <v>10.168704534901718</v>
      </c>
      <c r="E88" s="83">
        <v>657</v>
      </c>
      <c r="F88" s="83" t="s">
        <v>812</v>
      </c>
      <c r="G88" s="83" t="s">
        <v>812</v>
      </c>
      <c r="H88" s="83" t="s">
        <v>812</v>
      </c>
    </row>
    <row r="89" spans="2:8" ht="24">
      <c r="B89" s="185" t="s">
        <v>291</v>
      </c>
      <c r="C89" s="183">
        <v>63</v>
      </c>
      <c r="D89" s="77">
        <f t="shared" si="1"/>
        <v>0.97508125677139756</v>
      </c>
      <c r="E89" s="83">
        <v>61</v>
      </c>
      <c r="F89" s="83">
        <v>2</v>
      </c>
      <c r="G89" s="83" t="s">
        <v>812</v>
      </c>
      <c r="H89" s="83" t="s">
        <v>812</v>
      </c>
    </row>
    <row r="90" spans="2:8">
      <c r="B90" s="185" t="s">
        <v>292</v>
      </c>
      <c r="C90" s="183">
        <v>10</v>
      </c>
      <c r="D90" s="77">
        <f t="shared" si="1"/>
        <v>0.15477480266212659</v>
      </c>
      <c r="E90" s="83">
        <v>10</v>
      </c>
      <c r="F90" s="83" t="s">
        <v>812</v>
      </c>
      <c r="G90" s="83" t="s">
        <v>812</v>
      </c>
      <c r="H90" s="83" t="s">
        <v>812</v>
      </c>
    </row>
    <row r="91" spans="2:8">
      <c r="B91" s="185" t="s">
        <v>293</v>
      </c>
      <c r="C91" s="183">
        <v>14</v>
      </c>
      <c r="D91" s="77">
        <f t="shared" si="1"/>
        <v>0.21668472372697722</v>
      </c>
      <c r="E91" s="83">
        <v>14</v>
      </c>
      <c r="F91" s="83" t="s">
        <v>812</v>
      </c>
      <c r="G91" s="83" t="s">
        <v>812</v>
      </c>
      <c r="H91" s="83" t="s">
        <v>812</v>
      </c>
    </row>
    <row r="92" spans="2:8">
      <c r="B92" s="185" t="s">
        <v>294</v>
      </c>
      <c r="C92" s="183">
        <v>30</v>
      </c>
      <c r="D92" s="77">
        <f t="shared" si="1"/>
        <v>0.46432440798637981</v>
      </c>
      <c r="E92" s="83">
        <v>30</v>
      </c>
      <c r="F92" s="83" t="s">
        <v>812</v>
      </c>
      <c r="G92" s="83" t="s">
        <v>812</v>
      </c>
      <c r="H92" s="83" t="s">
        <v>812</v>
      </c>
    </row>
    <row r="93" spans="2:8">
      <c r="B93" s="185" t="s">
        <v>295</v>
      </c>
      <c r="C93" s="183">
        <v>46</v>
      </c>
      <c r="D93" s="77">
        <f t="shared" si="1"/>
        <v>0.71196409224578239</v>
      </c>
      <c r="E93" s="83">
        <v>46</v>
      </c>
      <c r="F93" s="83" t="s">
        <v>812</v>
      </c>
      <c r="G93" s="83" t="s">
        <v>812</v>
      </c>
      <c r="H93" s="83" t="s">
        <v>812</v>
      </c>
    </row>
    <row r="94" spans="2:8">
      <c r="B94" s="185" t="s">
        <v>296</v>
      </c>
      <c r="C94" s="183">
        <v>25</v>
      </c>
      <c r="D94" s="77">
        <f t="shared" si="1"/>
        <v>0.38693700665531655</v>
      </c>
      <c r="E94" s="83">
        <v>25</v>
      </c>
      <c r="F94" s="83" t="s">
        <v>812</v>
      </c>
      <c r="G94" s="83" t="s">
        <v>812</v>
      </c>
      <c r="H94" s="83" t="s">
        <v>812</v>
      </c>
    </row>
    <row r="95" spans="2:8">
      <c r="B95" s="185" t="s">
        <v>297</v>
      </c>
      <c r="C95" s="183">
        <v>55</v>
      </c>
      <c r="D95" s="77">
        <f t="shared" si="1"/>
        <v>0.85126141464169636</v>
      </c>
      <c r="E95" s="83">
        <v>55</v>
      </c>
      <c r="F95" s="83" t="s">
        <v>812</v>
      </c>
      <c r="G95" s="83" t="s">
        <v>812</v>
      </c>
      <c r="H95" s="83" t="s">
        <v>812</v>
      </c>
    </row>
    <row r="96" spans="2:8">
      <c r="B96" s="185" t="s">
        <v>298</v>
      </c>
      <c r="C96" s="183">
        <v>451</v>
      </c>
      <c r="D96" s="77">
        <f t="shared" si="1"/>
        <v>6.9803436000619099</v>
      </c>
      <c r="E96" s="83">
        <v>451</v>
      </c>
      <c r="F96" s="83" t="s">
        <v>812</v>
      </c>
      <c r="G96" s="83" t="s">
        <v>812</v>
      </c>
      <c r="H96" s="83" t="s">
        <v>812</v>
      </c>
    </row>
    <row r="97" spans="2:8">
      <c r="B97" s="185" t="s">
        <v>299</v>
      </c>
      <c r="C97" s="183">
        <v>53</v>
      </c>
      <c r="D97" s="77">
        <f t="shared" si="1"/>
        <v>0.82030645410927105</v>
      </c>
      <c r="E97" s="83">
        <v>53</v>
      </c>
      <c r="F97" s="83" t="s">
        <v>812</v>
      </c>
      <c r="G97" s="83" t="s">
        <v>812</v>
      </c>
      <c r="H97" s="83" t="s">
        <v>812</v>
      </c>
    </row>
    <row r="98" spans="2:8">
      <c r="B98" s="185" t="s">
        <v>300</v>
      </c>
      <c r="C98" s="183">
        <v>66</v>
      </c>
      <c r="D98" s="77">
        <f t="shared" si="1"/>
        <v>1.0215136975700356</v>
      </c>
      <c r="E98" s="83">
        <v>65</v>
      </c>
      <c r="F98" s="83">
        <v>1</v>
      </c>
      <c r="G98" s="83" t="s">
        <v>812</v>
      </c>
      <c r="H98" s="83" t="s">
        <v>812</v>
      </c>
    </row>
    <row r="99" spans="2:8" ht="24">
      <c r="B99" s="185" t="s">
        <v>301</v>
      </c>
      <c r="C99" s="183">
        <v>75</v>
      </c>
      <c r="D99" s="77">
        <f t="shared" si="1"/>
        <v>1.1608110199659496</v>
      </c>
      <c r="E99" s="83">
        <v>75</v>
      </c>
      <c r="F99" s="83" t="s">
        <v>812</v>
      </c>
      <c r="G99" s="83" t="s">
        <v>812</v>
      </c>
      <c r="H99" s="83" t="s">
        <v>812</v>
      </c>
    </row>
    <row r="100" spans="2:8" ht="38.25" customHeight="1">
      <c r="B100" s="185" t="s">
        <v>302</v>
      </c>
      <c r="C100" s="183">
        <v>18</v>
      </c>
      <c r="D100" s="77">
        <f t="shared" si="1"/>
        <v>0.27859464479182788</v>
      </c>
      <c r="E100" s="83">
        <v>18</v>
      </c>
      <c r="F100" s="83" t="s">
        <v>812</v>
      </c>
      <c r="G100" s="83" t="s">
        <v>812</v>
      </c>
      <c r="H100" s="83" t="s">
        <v>812</v>
      </c>
    </row>
    <row r="101" spans="2:8" ht="24.75" customHeight="1">
      <c r="B101" s="185" t="s">
        <v>303</v>
      </c>
      <c r="C101" s="183">
        <v>50</v>
      </c>
      <c r="D101" s="77">
        <f t="shared" si="1"/>
        <v>0.7738740133106331</v>
      </c>
      <c r="E101" s="83">
        <v>50</v>
      </c>
      <c r="F101" s="83" t="s">
        <v>812</v>
      </c>
      <c r="G101" s="83" t="s">
        <v>812</v>
      </c>
      <c r="H101" s="83" t="s">
        <v>812</v>
      </c>
    </row>
    <row r="102" spans="2:8" ht="24">
      <c r="B102" s="185" t="s">
        <v>304</v>
      </c>
      <c r="C102" s="183">
        <v>12</v>
      </c>
      <c r="D102" s="77">
        <f t="shared" si="1"/>
        <v>0.18572976319455192</v>
      </c>
      <c r="E102" s="83">
        <v>12</v>
      </c>
      <c r="F102" s="83" t="s">
        <v>812</v>
      </c>
      <c r="G102" s="83" t="s">
        <v>812</v>
      </c>
      <c r="H102" s="83" t="s">
        <v>812</v>
      </c>
    </row>
    <row r="103" spans="2:8" ht="36">
      <c r="B103" s="185" t="s">
        <v>305</v>
      </c>
      <c r="C103" s="183">
        <v>58</v>
      </c>
      <c r="D103" s="77">
        <f t="shared" si="1"/>
        <v>0.89769385544033431</v>
      </c>
      <c r="E103" s="83">
        <v>58</v>
      </c>
      <c r="F103" s="83" t="s">
        <v>812</v>
      </c>
      <c r="G103" s="83" t="s">
        <v>812</v>
      </c>
      <c r="H103" s="83" t="s">
        <v>812</v>
      </c>
    </row>
    <row r="104" spans="2:8" ht="24">
      <c r="B104" s="185" t="s">
        <v>306</v>
      </c>
      <c r="C104" s="183">
        <v>117</v>
      </c>
      <c r="D104" s="77">
        <f t="shared" si="1"/>
        <v>1.8108651911468814</v>
      </c>
      <c r="E104" s="83">
        <v>117</v>
      </c>
      <c r="F104" s="83" t="s">
        <v>812</v>
      </c>
      <c r="G104" s="83" t="s">
        <v>812</v>
      </c>
      <c r="H104" s="83" t="s">
        <v>812</v>
      </c>
    </row>
    <row r="105" spans="2:8" ht="24">
      <c r="B105" s="185" t="s">
        <v>307</v>
      </c>
      <c r="C105" s="183">
        <v>11</v>
      </c>
      <c r="D105" s="77">
        <f t="shared" si="1"/>
        <v>0.17025228292833927</v>
      </c>
      <c r="E105" s="83">
        <v>11</v>
      </c>
      <c r="F105" s="83" t="s">
        <v>812</v>
      </c>
      <c r="G105" s="83" t="s">
        <v>812</v>
      </c>
      <c r="H105" s="83" t="s">
        <v>812</v>
      </c>
    </row>
    <row r="106" spans="2:8" ht="24">
      <c r="B106" s="185" t="s">
        <v>308</v>
      </c>
      <c r="C106" s="183">
        <v>14</v>
      </c>
      <c r="D106" s="77">
        <f t="shared" si="1"/>
        <v>0.21668472372697722</v>
      </c>
      <c r="E106" s="83">
        <v>14</v>
      </c>
      <c r="F106" s="83" t="s">
        <v>812</v>
      </c>
      <c r="G106" s="83" t="s">
        <v>812</v>
      </c>
      <c r="H106" s="83" t="s">
        <v>812</v>
      </c>
    </row>
    <row r="107" spans="2:8" ht="16.5" customHeight="1">
      <c r="B107" s="185" t="s">
        <v>309</v>
      </c>
      <c r="C107" s="183">
        <v>9</v>
      </c>
      <c r="D107" s="77">
        <f t="shared" si="1"/>
        <v>0.13929732239591394</v>
      </c>
      <c r="E107" s="83">
        <v>9</v>
      </c>
      <c r="F107" s="83" t="s">
        <v>812</v>
      </c>
      <c r="G107" s="83" t="s">
        <v>812</v>
      </c>
      <c r="H107" s="83" t="s">
        <v>812</v>
      </c>
    </row>
    <row r="108" spans="2:8">
      <c r="B108" s="185" t="s">
        <v>310</v>
      </c>
      <c r="C108" s="183">
        <v>89</v>
      </c>
      <c r="D108" s="77">
        <f t="shared" si="1"/>
        <v>1.3774957436929267</v>
      </c>
      <c r="E108" s="83">
        <v>87</v>
      </c>
      <c r="F108" s="83">
        <v>2</v>
      </c>
      <c r="G108" s="83" t="s">
        <v>812</v>
      </c>
      <c r="H108" s="83" t="s">
        <v>812</v>
      </c>
    </row>
    <row r="109" spans="2:8" ht="12.75" customHeight="1">
      <c r="B109" s="185" t="s">
        <v>311</v>
      </c>
      <c r="C109" s="183">
        <v>22</v>
      </c>
      <c r="D109" s="77">
        <f t="shared" si="1"/>
        <v>0.34050456585667854</v>
      </c>
      <c r="E109" s="83">
        <v>22</v>
      </c>
      <c r="F109" s="83" t="s">
        <v>812</v>
      </c>
      <c r="G109" s="83" t="s">
        <v>812</v>
      </c>
      <c r="H109" s="83" t="s">
        <v>812</v>
      </c>
    </row>
    <row r="110" spans="2:8" ht="24">
      <c r="B110" s="185" t="s">
        <v>312</v>
      </c>
      <c r="C110" s="183">
        <v>3</v>
      </c>
      <c r="D110" s="77">
        <f t="shared" si="1"/>
        <v>4.6432440798637981E-2</v>
      </c>
      <c r="E110" s="83">
        <v>3</v>
      </c>
      <c r="F110" s="83" t="s">
        <v>812</v>
      </c>
      <c r="G110" s="83" t="s">
        <v>812</v>
      </c>
      <c r="H110" s="83" t="s">
        <v>812</v>
      </c>
    </row>
    <row r="111" spans="2:8">
      <c r="B111" s="185" t="s">
        <v>313</v>
      </c>
      <c r="C111" s="183">
        <v>23</v>
      </c>
      <c r="D111" s="77">
        <f t="shared" si="1"/>
        <v>0.35598204612289119</v>
      </c>
      <c r="E111" s="83">
        <v>23</v>
      </c>
      <c r="F111" s="83" t="s">
        <v>812</v>
      </c>
      <c r="G111" s="83" t="s">
        <v>812</v>
      </c>
      <c r="H111" s="83" t="s">
        <v>812</v>
      </c>
    </row>
    <row r="112" spans="2:8" ht="24">
      <c r="B112" s="185" t="s">
        <v>314</v>
      </c>
      <c r="C112" s="183">
        <v>7</v>
      </c>
      <c r="D112" s="77">
        <f t="shared" si="1"/>
        <v>0.10834236186348861</v>
      </c>
      <c r="E112" s="83">
        <v>7</v>
      </c>
      <c r="F112" s="83" t="s">
        <v>812</v>
      </c>
      <c r="G112" s="83" t="s">
        <v>812</v>
      </c>
      <c r="H112" s="83" t="s">
        <v>812</v>
      </c>
    </row>
    <row r="113" spans="1:8" ht="24">
      <c r="B113" s="185" t="s">
        <v>315</v>
      </c>
      <c r="C113" s="183">
        <v>16</v>
      </c>
      <c r="D113" s="77">
        <f t="shared" si="1"/>
        <v>0.24763968425940258</v>
      </c>
      <c r="E113" s="83">
        <v>16</v>
      </c>
      <c r="F113" s="83" t="s">
        <v>812</v>
      </c>
      <c r="G113" s="83" t="s">
        <v>812</v>
      </c>
      <c r="H113" s="83" t="s">
        <v>812</v>
      </c>
    </row>
    <row r="114" spans="1:8">
      <c r="B114" s="185" t="s">
        <v>316</v>
      </c>
      <c r="C114" s="183">
        <v>115</v>
      </c>
      <c r="D114" s="77">
        <f t="shared" si="1"/>
        <v>1.7799102306144559</v>
      </c>
      <c r="E114" s="83">
        <v>115</v>
      </c>
      <c r="F114" s="83" t="s">
        <v>812</v>
      </c>
      <c r="G114" s="83" t="s">
        <v>812</v>
      </c>
      <c r="H114" s="83" t="s">
        <v>812</v>
      </c>
    </row>
    <row r="115" spans="1:8" ht="24">
      <c r="B115" s="185" t="s">
        <v>317</v>
      </c>
      <c r="C115" s="183">
        <v>55</v>
      </c>
      <c r="D115" s="77">
        <f t="shared" si="1"/>
        <v>0.85126141464169636</v>
      </c>
      <c r="E115" s="83">
        <v>54</v>
      </c>
      <c r="F115" s="83" t="s">
        <v>812</v>
      </c>
      <c r="G115" s="83">
        <v>1</v>
      </c>
      <c r="H115" s="83" t="s">
        <v>812</v>
      </c>
    </row>
    <row r="116" spans="1:8" ht="24">
      <c r="B116" s="185" t="s">
        <v>318</v>
      </c>
      <c r="C116" s="183">
        <v>4</v>
      </c>
      <c r="D116" s="77">
        <f t="shared" si="1"/>
        <v>6.1909921064850645E-2</v>
      </c>
      <c r="E116" s="83">
        <v>4</v>
      </c>
      <c r="F116" s="83" t="s">
        <v>812</v>
      </c>
      <c r="G116" s="83" t="s">
        <v>812</v>
      </c>
      <c r="H116" s="83" t="s">
        <v>812</v>
      </c>
    </row>
    <row r="117" spans="1:8">
      <c r="B117" s="84" t="s">
        <v>8</v>
      </c>
      <c r="C117" s="72">
        <v>6461</v>
      </c>
      <c r="D117" s="80">
        <f t="shared" si="1"/>
        <v>100</v>
      </c>
      <c r="E117" s="72">
        <v>6423</v>
      </c>
      <c r="F117" s="85">
        <v>28</v>
      </c>
      <c r="G117" s="85">
        <v>2</v>
      </c>
      <c r="H117" s="85">
        <v>8</v>
      </c>
    </row>
    <row r="127" spans="1:8">
      <c r="A127" s="314"/>
      <c r="B127" s="314"/>
      <c r="C127" s="314"/>
      <c r="D127" s="314"/>
      <c r="E127" s="314"/>
      <c r="F127" s="314"/>
      <c r="G127" s="314"/>
    </row>
    <row r="128" spans="1:8">
      <c r="A128" s="168"/>
      <c r="B128" s="169"/>
      <c r="C128" s="169"/>
      <c r="D128" s="169"/>
      <c r="E128" s="169"/>
      <c r="F128" s="169"/>
      <c r="G128" s="169"/>
    </row>
    <row r="131" spans="1:7">
      <c r="A131" s="314" t="s">
        <v>722</v>
      </c>
      <c r="B131" s="314"/>
      <c r="C131" s="314"/>
      <c r="D131" s="314"/>
      <c r="E131" s="314"/>
      <c r="F131" s="314"/>
      <c r="G131" s="314"/>
    </row>
    <row r="132" spans="1:7" ht="15.75" thickBot="1">
      <c r="A132" s="168" t="s">
        <v>712</v>
      </c>
      <c r="B132" s="169"/>
      <c r="C132" s="169"/>
      <c r="D132" s="169"/>
      <c r="E132" s="169"/>
      <c r="F132" s="169"/>
      <c r="G132" s="169"/>
    </row>
    <row r="133" spans="1:7" ht="15.75" thickTop="1">
      <c r="A133" s="319" t="s">
        <v>0</v>
      </c>
      <c r="B133" s="320"/>
      <c r="C133" s="323" t="s">
        <v>1</v>
      </c>
      <c r="D133" s="324"/>
      <c r="E133" s="324"/>
      <c r="F133" s="324"/>
      <c r="G133" s="325" t="s">
        <v>2</v>
      </c>
    </row>
    <row r="134" spans="1:7" ht="15.75" thickBot="1">
      <c r="A134" s="321"/>
      <c r="B134" s="322"/>
      <c r="C134" s="170" t="s">
        <v>3</v>
      </c>
      <c r="D134" s="171" t="s">
        <v>4</v>
      </c>
      <c r="E134" s="171" t="s">
        <v>5</v>
      </c>
      <c r="F134" s="171" t="s">
        <v>6</v>
      </c>
      <c r="G134" s="326"/>
    </row>
    <row r="135" spans="1:7" ht="15.75" thickTop="1">
      <c r="A135" s="315" t="s">
        <v>723</v>
      </c>
      <c r="B135" s="172" t="s">
        <v>215</v>
      </c>
      <c r="C135" s="173">
        <v>34</v>
      </c>
      <c r="D135" s="174">
        <v>1</v>
      </c>
      <c r="E135" s="174">
        <v>0</v>
      </c>
      <c r="F135" s="174">
        <v>0</v>
      </c>
      <c r="G135" s="175">
        <v>35</v>
      </c>
    </row>
    <row r="136" spans="1:7" ht="24">
      <c r="A136" s="316"/>
      <c r="B136" s="176" t="s">
        <v>216</v>
      </c>
      <c r="C136" s="177">
        <v>183</v>
      </c>
      <c r="D136" s="178">
        <v>1</v>
      </c>
      <c r="E136" s="178">
        <v>0</v>
      </c>
      <c r="F136" s="178">
        <v>1</v>
      </c>
      <c r="G136" s="179">
        <v>185</v>
      </c>
    </row>
    <row r="137" spans="1:7" ht="24">
      <c r="A137" s="316"/>
      <c r="B137" s="176" t="s">
        <v>217</v>
      </c>
      <c r="C137" s="177">
        <v>27</v>
      </c>
      <c r="D137" s="178">
        <v>0</v>
      </c>
      <c r="E137" s="178">
        <v>0</v>
      </c>
      <c r="F137" s="178">
        <v>0</v>
      </c>
      <c r="G137" s="179">
        <v>27</v>
      </c>
    </row>
    <row r="138" spans="1:7" ht="24">
      <c r="A138" s="316"/>
      <c r="B138" s="176" t="s">
        <v>218</v>
      </c>
      <c r="C138" s="177">
        <v>8</v>
      </c>
      <c r="D138" s="178">
        <v>0</v>
      </c>
      <c r="E138" s="178">
        <v>0</v>
      </c>
      <c r="F138" s="178">
        <v>0</v>
      </c>
      <c r="G138" s="179">
        <v>8</v>
      </c>
    </row>
    <row r="139" spans="1:7">
      <c r="A139" s="316"/>
      <c r="B139" s="176" t="s">
        <v>219</v>
      </c>
      <c r="C139" s="177">
        <v>29</v>
      </c>
      <c r="D139" s="178">
        <v>0</v>
      </c>
      <c r="E139" s="178">
        <v>0</v>
      </c>
      <c r="F139" s="178">
        <v>0</v>
      </c>
      <c r="G139" s="179">
        <v>29</v>
      </c>
    </row>
    <row r="140" spans="1:7" ht="24">
      <c r="A140" s="316"/>
      <c r="B140" s="176" t="s">
        <v>220</v>
      </c>
      <c r="C140" s="177">
        <v>33</v>
      </c>
      <c r="D140" s="178">
        <v>0</v>
      </c>
      <c r="E140" s="178">
        <v>0</v>
      </c>
      <c r="F140" s="178">
        <v>0</v>
      </c>
      <c r="G140" s="179">
        <v>33</v>
      </c>
    </row>
    <row r="141" spans="1:7" ht="24">
      <c r="A141" s="316"/>
      <c r="B141" s="176" t="s">
        <v>221</v>
      </c>
      <c r="C141" s="177">
        <v>554</v>
      </c>
      <c r="D141" s="178">
        <v>0</v>
      </c>
      <c r="E141" s="178">
        <v>1</v>
      </c>
      <c r="F141" s="178">
        <v>0</v>
      </c>
      <c r="G141" s="179">
        <v>555</v>
      </c>
    </row>
    <row r="142" spans="1:7" ht="24">
      <c r="A142" s="316"/>
      <c r="B142" s="176" t="s">
        <v>222</v>
      </c>
      <c r="C142" s="177">
        <v>63</v>
      </c>
      <c r="D142" s="178">
        <v>1</v>
      </c>
      <c r="E142" s="178">
        <v>0</v>
      </c>
      <c r="F142" s="178">
        <v>1</v>
      </c>
      <c r="G142" s="179">
        <v>65</v>
      </c>
    </row>
    <row r="143" spans="1:7" ht="36">
      <c r="A143" s="316"/>
      <c r="B143" s="176" t="s">
        <v>223</v>
      </c>
      <c r="C143" s="177">
        <v>4</v>
      </c>
      <c r="D143" s="178">
        <v>0</v>
      </c>
      <c r="E143" s="178">
        <v>0</v>
      </c>
      <c r="F143" s="178">
        <v>0</v>
      </c>
      <c r="G143" s="179">
        <v>4</v>
      </c>
    </row>
    <row r="144" spans="1:7" ht="24">
      <c r="A144" s="316"/>
      <c r="B144" s="176" t="s">
        <v>224</v>
      </c>
      <c r="C144" s="177">
        <v>54</v>
      </c>
      <c r="D144" s="178">
        <v>0</v>
      </c>
      <c r="E144" s="178">
        <v>0</v>
      </c>
      <c r="F144" s="178">
        <v>0</v>
      </c>
      <c r="G144" s="179">
        <v>54</v>
      </c>
    </row>
    <row r="145" spans="1:7">
      <c r="A145" s="316"/>
      <c r="B145" s="176" t="s">
        <v>225</v>
      </c>
      <c r="C145" s="177">
        <v>157</v>
      </c>
      <c r="D145" s="178">
        <v>2</v>
      </c>
      <c r="E145" s="178">
        <v>0</v>
      </c>
      <c r="F145" s="178">
        <v>0</v>
      </c>
      <c r="G145" s="179">
        <v>159</v>
      </c>
    </row>
    <row r="146" spans="1:7">
      <c r="A146" s="316"/>
      <c r="B146" s="176" t="s">
        <v>226</v>
      </c>
      <c r="C146" s="177">
        <v>52</v>
      </c>
      <c r="D146" s="178">
        <v>0</v>
      </c>
      <c r="E146" s="178">
        <v>0</v>
      </c>
      <c r="F146" s="178">
        <v>0</v>
      </c>
      <c r="G146" s="179">
        <v>52</v>
      </c>
    </row>
    <row r="147" spans="1:7" ht="24">
      <c r="A147" s="316"/>
      <c r="B147" s="176" t="s">
        <v>227</v>
      </c>
      <c r="C147" s="177">
        <v>308</v>
      </c>
      <c r="D147" s="178">
        <v>1</v>
      </c>
      <c r="E147" s="178">
        <v>0</v>
      </c>
      <c r="F147" s="178">
        <v>1</v>
      </c>
      <c r="G147" s="179">
        <v>310</v>
      </c>
    </row>
    <row r="148" spans="1:7" ht="36">
      <c r="A148" s="316"/>
      <c r="B148" s="176" t="s">
        <v>228</v>
      </c>
      <c r="C148" s="177">
        <v>79</v>
      </c>
      <c r="D148" s="178">
        <v>0</v>
      </c>
      <c r="E148" s="178">
        <v>0</v>
      </c>
      <c r="F148" s="178">
        <v>0</v>
      </c>
      <c r="G148" s="179">
        <v>79</v>
      </c>
    </row>
    <row r="149" spans="1:7" ht="24">
      <c r="A149" s="316"/>
      <c r="B149" s="176" t="s">
        <v>229</v>
      </c>
      <c r="C149" s="177">
        <v>13</v>
      </c>
      <c r="D149" s="178">
        <v>0</v>
      </c>
      <c r="E149" s="178">
        <v>0</v>
      </c>
      <c r="F149" s="178">
        <v>0</v>
      </c>
      <c r="G149" s="179">
        <v>13</v>
      </c>
    </row>
    <row r="150" spans="1:7" ht="48">
      <c r="A150" s="316"/>
      <c r="B150" s="176" t="s">
        <v>230</v>
      </c>
      <c r="C150" s="177">
        <v>21</v>
      </c>
      <c r="D150" s="178">
        <v>0</v>
      </c>
      <c r="E150" s="178">
        <v>0</v>
      </c>
      <c r="F150" s="178">
        <v>0</v>
      </c>
      <c r="G150" s="179">
        <v>21</v>
      </c>
    </row>
    <row r="151" spans="1:7" ht="36">
      <c r="A151" s="316"/>
      <c r="B151" s="176" t="s">
        <v>231</v>
      </c>
      <c r="C151" s="177">
        <v>91</v>
      </c>
      <c r="D151" s="178">
        <v>0</v>
      </c>
      <c r="E151" s="178">
        <v>0</v>
      </c>
      <c r="F151" s="178">
        <v>0</v>
      </c>
      <c r="G151" s="179">
        <v>91</v>
      </c>
    </row>
    <row r="152" spans="1:7" ht="24">
      <c r="A152" s="316"/>
      <c r="B152" s="176" t="s">
        <v>232</v>
      </c>
      <c r="C152" s="177">
        <v>7</v>
      </c>
      <c r="D152" s="178">
        <v>0</v>
      </c>
      <c r="E152" s="178">
        <v>0</v>
      </c>
      <c r="F152" s="178">
        <v>0</v>
      </c>
      <c r="G152" s="179">
        <v>7</v>
      </c>
    </row>
    <row r="153" spans="1:7" ht="24">
      <c r="A153" s="316"/>
      <c r="B153" s="176" t="s">
        <v>233</v>
      </c>
      <c r="C153" s="177">
        <v>119</v>
      </c>
      <c r="D153" s="178">
        <v>0</v>
      </c>
      <c r="E153" s="178">
        <v>0</v>
      </c>
      <c r="F153" s="178">
        <v>0</v>
      </c>
      <c r="G153" s="179">
        <v>119</v>
      </c>
    </row>
    <row r="154" spans="1:7" ht="24">
      <c r="A154" s="316"/>
      <c r="B154" s="176" t="s">
        <v>234</v>
      </c>
      <c r="C154" s="177">
        <v>13</v>
      </c>
      <c r="D154" s="178">
        <v>0</v>
      </c>
      <c r="E154" s="178">
        <v>0</v>
      </c>
      <c r="F154" s="178">
        <v>0</v>
      </c>
      <c r="G154" s="179">
        <v>13</v>
      </c>
    </row>
    <row r="155" spans="1:7" ht="36">
      <c r="A155" s="316"/>
      <c r="B155" s="176" t="s">
        <v>235</v>
      </c>
      <c r="C155" s="177">
        <v>11</v>
      </c>
      <c r="D155" s="178">
        <v>0</v>
      </c>
      <c r="E155" s="178">
        <v>0</v>
      </c>
      <c r="F155" s="178">
        <v>0</v>
      </c>
      <c r="G155" s="179">
        <v>11</v>
      </c>
    </row>
    <row r="156" spans="1:7" ht="24">
      <c r="A156" s="316"/>
      <c r="B156" s="176" t="s">
        <v>236</v>
      </c>
      <c r="C156" s="177">
        <v>14</v>
      </c>
      <c r="D156" s="178">
        <v>0</v>
      </c>
      <c r="E156" s="178">
        <v>0</v>
      </c>
      <c r="F156" s="178">
        <v>0</v>
      </c>
      <c r="G156" s="179">
        <v>14</v>
      </c>
    </row>
    <row r="157" spans="1:7">
      <c r="A157" s="316"/>
      <c r="B157" s="176" t="s">
        <v>237</v>
      </c>
      <c r="C157" s="177">
        <v>50</v>
      </c>
      <c r="D157" s="178">
        <v>0</v>
      </c>
      <c r="E157" s="178">
        <v>0</v>
      </c>
      <c r="F157" s="178">
        <v>1</v>
      </c>
      <c r="G157" s="179">
        <v>51</v>
      </c>
    </row>
    <row r="158" spans="1:7" ht="24">
      <c r="A158" s="316"/>
      <c r="B158" s="176" t="s">
        <v>238</v>
      </c>
      <c r="C158" s="177">
        <v>536</v>
      </c>
      <c r="D158" s="178">
        <v>8</v>
      </c>
      <c r="E158" s="178">
        <v>0</v>
      </c>
      <c r="F158" s="178">
        <v>4</v>
      </c>
      <c r="G158" s="179">
        <v>548</v>
      </c>
    </row>
    <row r="159" spans="1:7">
      <c r="A159" s="316"/>
      <c r="B159" s="176" t="s">
        <v>239</v>
      </c>
      <c r="C159" s="177">
        <v>4</v>
      </c>
      <c r="D159" s="178">
        <v>0</v>
      </c>
      <c r="E159" s="178">
        <v>0</v>
      </c>
      <c r="F159" s="178">
        <v>0</v>
      </c>
      <c r="G159" s="179">
        <v>4</v>
      </c>
    </row>
    <row r="160" spans="1:7">
      <c r="A160" s="316"/>
      <c r="B160" s="176" t="s">
        <v>240</v>
      </c>
      <c r="C160" s="177">
        <v>3</v>
      </c>
      <c r="D160" s="178">
        <v>0</v>
      </c>
      <c r="E160" s="178">
        <v>0</v>
      </c>
      <c r="F160" s="178">
        <v>0</v>
      </c>
      <c r="G160" s="179">
        <v>3</v>
      </c>
    </row>
    <row r="161" spans="1:7">
      <c r="A161" s="316"/>
      <c r="B161" s="176" t="s">
        <v>241</v>
      </c>
      <c r="C161" s="177">
        <v>6</v>
      </c>
      <c r="D161" s="178">
        <v>0</v>
      </c>
      <c r="E161" s="178">
        <v>0</v>
      </c>
      <c r="F161" s="178">
        <v>0</v>
      </c>
      <c r="G161" s="179">
        <v>6</v>
      </c>
    </row>
    <row r="162" spans="1:7" ht="24">
      <c r="A162" s="316"/>
      <c r="B162" s="176" t="s">
        <v>242</v>
      </c>
      <c r="C162" s="177">
        <v>1</v>
      </c>
      <c r="D162" s="178">
        <v>0</v>
      </c>
      <c r="E162" s="178">
        <v>0</v>
      </c>
      <c r="F162" s="178">
        <v>0</v>
      </c>
      <c r="G162" s="179">
        <v>1</v>
      </c>
    </row>
    <row r="163" spans="1:7">
      <c r="A163" s="316"/>
      <c r="B163" s="176" t="s">
        <v>243</v>
      </c>
      <c r="C163" s="177">
        <v>2</v>
      </c>
      <c r="D163" s="178">
        <v>0</v>
      </c>
      <c r="E163" s="178">
        <v>0</v>
      </c>
      <c r="F163" s="178">
        <v>0</v>
      </c>
      <c r="G163" s="179">
        <v>2</v>
      </c>
    </row>
    <row r="164" spans="1:7" ht="24">
      <c r="A164" s="316"/>
      <c r="B164" s="176" t="s">
        <v>724</v>
      </c>
      <c r="C164" s="177">
        <v>3</v>
      </c>
      <c r="D164" s="178">
        <v>0</v>
      </c>
      <c r="E164" s="178">
        <v>0</v>
      </c>
      <c r="F164" s="178">
        <v>0</v>
      </c>
      <c r="G164" s="179">
        <v>3</v>
      </c>
    </row>
    <row r="165" spans="1:7">
      <c r="A165" s="316"/>
      <c r="B165" s="176" t="s">
        <v>244</v>
      </c>
      <c r="C165" s="177">
        <v>13</v>
      </c>
      <c r="D165" s="178">
        <v>0</v>
      </c>
      <c r="E165" s="178">
        <v>0</v>
      </c>
      <c r="F165" s="178">
        <v>0</v>
      </c>
      <c r="G165" s="179">
        <v>13</v>
      </c>
    </row>
    <row r="166" spans="1:7">
      <c r="A166" s="316"/>
      <c r="B166" s="176" t="s">
        <v>245</v>
      </c>
      <c r="C166" s="177">
        <v>64</v>
      </c>
      <c r="D166" s="178">
        <v>2</v>
      </c>
      <c r="E166" s="178">
        <v>0</v>
      </c>
      <c r="F166" s="178">
        <v>0</v>
      </c>
      <c r="G166" s="179">
        <v>66</v>
      </c>
    </row>
    <row r="167" spans="1:7" ht="24">
      <c r="A167" s="316"/>
      <c r="B167" s="176" t="s">
        <v>246</v>
      </c>
      <c r="C167" s="177">
        <v>82</v>
      </c>
      <c r="D167" s="178">
        <v>0</v>
      </c>
      <c r="E167" s="178">
        <v>0</v>
      </c>
      <c r="F167" s="178">
        <v>0</v>
      </c>
      <c r="G167" s="179">
        <v>82</v>
      </c>
    </row>
    <row r="168" spans="1:7">
      <c r="A168" s="316"/>
      <c r="B168" s="176" t="s">
        <v>247</v>
      </c>
      <c r="C168" s="177">
        <v>18</v>
      </c>
      <c r="D168" s="178">
        <v>0</v>
      </c>
      <c r="E168" s="178">
        <v>0</v>
      </c>
      <c r="F168" s="178">
        <v>0</v>
      </c>
      <c r="G168" s="179">
        <v>18</v>
      </c>
    </row>
    <row r="169" spans="1:7">
      <c r="A169" s="316"/>
      <c r="B169" s="176" t="s">
        <v>248</v>
      </c>
      <c r="C169" s="177">
        <v>80</v>
      </c>
      <c r="D169" s="178">
        <v>0</v>
      </c>
      <c r="E169" s="178">
        <v>0</v>
      </c>
      <c r="F169" s="178">
        <v>0</v>
      </c>
      <c r="G169" s="179">
        <v>80</v>
      </c>
    </row>
    <row r="170" spans="1:7" ht="24">
      <c r="A170" s="316"/>
      <c r="B170" s="176" t="s">
        <v>249</v>
      </c>
      <c r="C170" s="177">
        <v>19</v>
      </c>
      <c r="D170" s="178">
        <v>0</v>
      </c>
      <c r="E170" s="178">
        <v>0</v>
      </c>
      <c r="F170" s="178">
        <v>0</v>
      </c>
      <c r="G170" s="179">
        <v>19</v>
      </c>
    </row>
    <row r="171" spans="1:7">
      <c r="A171" s="316"/>
      <c r="B171" s="176" t="s">
        <v>250</v>
      </c>
      <c r="C171" s="177">
        <v>5</v>
      </c>
      <c r="D171" s="178">
        <v>0</v>
      </c>
      <c r="E171" s="178">
        <v>0</v>
      </c>
      <c r="F171" s="178">
        <v>0</v>
      </c>
      <c r="G171" s="179">
        <v>5</v>
      </c>
    </row>
    <row r="172" spans="1:7">
      <c r="A172" s="316"/>
      <c r="B172" s="176" t="s">
        <v>251</v>
      </c>
      <c r="C172" s="177">
        <v>311</v>
      </c>
      <c r="D172" s="178">
        <v>3</v>
      </c>
      <c r="E172" s="178">
        <v>0</v>
      </c>
      <c r="F172" s="178">
        <v>0</v>
      </c>
      <c r="G172" s="179">
        <v>314</v>
      </c>
    </row>
    <row r="173" spans="1:7" ht="24">
      <c r="A173" s="316"/>
      <c r="B173" s="176" t="s">
        <v>252</v>
      </c>
      <c r="C173" s="177">
        <v>68</v>
      </c>
      <c r="D173" s="178">
        <v>1</v>
      </c>
      <c r="E173" s="178">
        <v>0</v>
      </c>
      <c r="F173" s="178">
        <v>0</v>
      </c>
      <c r="G173" s="179">
        <v>69</v>
      </c>
    </row>
    <row r="174" spans="1:7">
      <c r="A174" s="316"/>
      <c r="B174" s="176" t="s">
        <v>253</v>
      </c>
      <c r="C174" s="177">
        <v>261</v>
      </c>
      <c r="D174" s="178">
        <v>1</v>
      </c>
      <c r="E174" s="178">
        <v>0</v>
      </c>
      <c r="F174" s="178">
        <v>0</v>
      </c>
      <c r="G174" s="179">
        <v>262</v>
      </c>
    </row>
    <row r="175" spans="1:7" ht="24">
      <c r="A175" s="316"/>
      <c r="B175" s="176" t="s">
        <v>254</v>
      </c>
      <c r="C175" s="177">
        <v>4</v>
      </c>
      <c r="D175" s="178">
        <v>0</v>
      </c>
      <c r="E175" s="178">
        <v>0</v>
      </c>
      <c r="F175" s="178">
        <v>0</v>
      </c>
      <c r="G175" s="179">
        <v>4</v>
      </c>
    </row>
    <row r="176" spans="1:7">
      <c r="A176" s="316"/>
      <c r="B176" s="176" t="s">
        <v>255</v>
      </c>
      <c r="C176" s="177">
        <v>2</v>
      </c>
      <c r="D176" s="178">
        <v>0</v>
      </c>
      <c r="E176" s="178">
        <v>0</v>
      </c>
      <c r="F176" s="178">
        <v>0</v>
      </c>
      <c r="G176" s="179">
        <v>2</v>
      </c>
    </row>
    <row r="177" spans="1:7" ht="24">
      <c r="A177" s="316"/>
      <c r="B177" s="176" t="s">
        <v>256</v>
      </c>
      <c r="C177" s="177">
        <v>7</v>
      </c>
      <c r="D177" s="178">
        <v>0</v>
      </c>
      <c r="E177" s="178">
        <v>0</v>
      </c>
      <c r="F177" s="178">
        <v>0</v>
      </c>
      <c r="G177" s="179">
        <v>7</v>
      </c>
    </row>
    <row r="178" spans="1:7">
      <c r="A178" s="316"/>
      <c r="B178" s="176" t="s">
        <v>257</v>
      </c>
      <c r="C178" s="177">
        <v>9</v>
      </c>
      <c r="D178" s="178">
        <v>0</v>
      </c>
      <c r="E178" s="178">
        <v>0</v>
      </c>
      <c r="F178" s="178">
        <v>0</v>
      </c>
      <c r="G178" s="179">
        <v>9</v>
      </c>
    </row>
    <row r="179" spans="1:7">
      <c r="A179" s="316"/>
      <c r="B179" s="176" t="s">
        <v>258</v>
      </c>
      <c r="C179" s="177">
        <v>2</v>
      </c>
      <c r="D179" s="178">
        <v>0</v>
      </c>
      <c r="E179" s="178">
        <v>0</v>
      </c>
      <c r="F179" s="178">
        <v>0</v>
      </c>
      <c r="G179" s="179">
        <v>2</v>
      </c>
    </row>
    <row r="180" spans="1:7">
      <c r="A180" s="316"/>
      <c r="B180" s="176" t="s">
        <v>259</v>
      </c>
      <c r="C180" s="177">
        <v>3</v>
      </c>
      <c r="D180" s="178">
        <v>0</v>
      </c>
      <c r="E180" s="178">
        <v>0</v>
      </c>
      <c r="F180" s="178">
        <v>0</v>
      </c>
      <c r="G180" s="179">
        <v>3</v>
      </c>
    </row>
    <row r="181" spans="1:7">
      <c r="A181" s="316"/>
      <c r="B181" s="176" t="s">
        <v>260</v>
      </c>
      <c r="C181" s="177">
        <v>9</v>
      </c>
      <c r="D181" s="178">
        <v>0</v>
      </c>
      <c r="E181" s="178">
        <v>0</v>
      </c>
      <c r="F181" s="178">
        <v>0</v>
      </c>
      <c r="G181" s="179">
        <v>9</v>
      </c>
    </row>
    <row r="182" spans="1:7" ht="24">
      <c r="A182" s="316"/>
      <c r="B182" s="176" t="s">
        <v>261</v>
      </c>
      <c r="C182" s="177">
        <v>3</v>
      </c>
      <c r="D182" s="178">
        <v>0</v>
      </c>
      <c r="E182" s="178">
        <v>0</v>
      </c>
      <c r="F182" s="178">
        <v>0</v>
      </c>
      <c r="G182" s="179">
        <v>3</v>
      </c>
    </row>
    <row r="183" spans="1:7" ht="24">
      <c r="A183" s="316"/>
      <c r="B183" s="176" t="s">
        <v>725</v>
      </c>
      <c r="C183" s="177">
        <v>1</v>
      </c>
      <c r="D183" s="178">
        <v>0</v>
      </c>
      <c r="E183" s="178">
        <v>0</v>
      </c>
      <c r="F183" s="178">
        <v>0</v>
      </c>
      <c r="G183" s="179">
        <v>1</v>
      </c>
    </row>
    <row r="184" spans="1:7">
      <c r="A184" s="316"/>
      <c r="B184" s="176" t="s">
        <v>262</v>
      </c>
      <c r="C184" s="177">
        <v>4</v>
      </c>
      <c r="D184" s="178">
        <v>0</v>
      </c>
      <c r="E184" s="178">
        <v>0</v>
      </c>
      <c r="F184" s="178">
        <v>0</v>
      </c>
      <c r="G184" s="179">
        <v>4</v>
      </c>
    </row>
    <row r="185" spans="1:7">
      <c r="A185" s="316"/>
      <c r="B185" s="176" t="s">
        <v>263</v>
      </c>
      <c r="C185" s="177">
        <v>21</v>
      </c>
      <c r="D185" s="178">
        <v>0</v>
      </c>
      <c r="E185" s="178">
        <v>0</v>
      </c>
      <c r="F185" s="178">
        <v>0</v>
      </c>
      <c r="G185" s="179">
        <v>21</v>
      </c>
    </row>
    <row r="186" spans="1:7">
      <c r="A186" s="316"/>
      <c r="B186" s="176" t="s">
        <v>726</v>
      </c>
      <c r="C186" s="177">
        <v>1</v>
      </c>
      <c r="D186" s="178">
        <v>0</v>
      </c>
      <c r="E186" s="178">
        <v>0</v>
      </c>
      <c r="F186" s="178">
        <v>0</v>
      </c>
      <c r="G186" s="179">
        <v>1</v>
      </c>
    </row>
    <row r="187" spans="1:7" ht="24">
      <c r="A187" s="316"/>
      <c r="B187" s="176" t="s">
        <v>727</v>
      </c>
      <c r="C187" s="177">
        <v>1</v>
      </c>
      <c r="D187" s="178">
        <v>0</v>
      </c>
      <c r="E187" s="178">
        <v>0</v>
      </c>
      <c r="F187" s="178">
        <v>0</v>
      </c>
      <c r="G187" s="179">
        <v>1</v>
      </c>
    </row>
    <row r="188" spans="1:7" ht="24">
      <c r="A188" s="316"/>
      <c r="B188" s="176" t="s">
        <v>264</v>
      </c>
      <c r="C188" s="177">
        <v>2</v>
      </c>
      <c r="D188" s="178">
        <v>0</v>
      </c>
      <c r="E188" s="178">
        <v>0</v>
      </c>
      <c r="F188" s="178">
        <v>0</v>
      </c>
      <c r="G188" s="179">
        <v>2</v>
      </c>
    </row>
    <row r="189" spans="1:7">
      <c r="A189" s="316"/>
      <c r="B189" s="176" t="s">
        <v>265</v>
      </c>
      <c r="C189" s="177">
        <v>4</v>
      </c>
      <c r="D189" s="178">
        <v>0</v>
      </c>
      <c r="E189" s="178">
        <v>0</v>
      </c>
      <c r="F189" s="178">
        <v>0</v>
      </c>
      <c r="G189" s="179">
        <v>4</v>
      </c>
    </row>
    <row r="190" spans="1:7">
      <c r="A190" s="316"/>
      <c r="B190" s="176" t="s">
        <v>728</v>
      </c>
      <c r="C190" s="177">
        <v>1</v>
      </c>
      <c r="D190" s="178">
        <v>0</v>
      </c>
      <c r="E190" s="178">
        <v>0</v>
      </c>
      <c r="F190" s="178">
        <v>0</v>
      </c>
      <c r="G190" s="179">
        <v>1</v>
      </c>
    </row>
    <row r="191" spans="1:7" ht="24">
      <c r="A191" s="316"/>
      <c r="B191" s="176" t="s">
        <v>266</v>
      </c>
      <c r="C191" s="177">
        <v>6</v>
      </c>
      <c r="D191" s="178">
        <v>0</v>
      </c>
      <c r="E191" s="178">
        <v>0</v>
      </c>
      <c r="F191" s="178">
        <v>0</v>
      </c>
      <c r="G191" s="179">
        <v>6</v>
      </c>
    </row>
    <row r="192" spans="1:7" ht="24">
      <c r="A192" s="316"/>
      <c r="B192" s="176" t="s">
        <v>729</v>
      </c>
      <c r="C192" s="177">
        <v>3</v>
      </c>
      <c r="D192" s="178">
        <v>0</v>
      </c>
      <c r="E192" s="178">
        <v>0</v>
      </c>
      <c r="F192" s="178">
        <v>0</v>
      </c>
      <c r="G192" s="179">
        <v>3</v>
      </c>
    </row>
    <row r="193" spans="1:7" ht="24">
      <c r="A193" s="316"/>
      <c r="B193" s="176" t="s">
        <v>267</v>
      </c>
      <c r="C193" s="177">
        <v>8</v>
      </c>
      <c r="D193" s="178">
        <v>0</v>
      </c>
      <c r="E193" s="178">
        <v>0</v>
      </c>
      <c r="F193" s="178">
        <v>0</v>
      </c>
      <c r="G193" s="179">
        <v>8</v>
      </c>
    </row>
    <row r="194" spans="1:7">
      <c r="A194" s="316"/>
      <c r="B194" s="176" t="s">
        <v>268</v>
      </c>
      <c r="C194" s="177">
        <v>3</v>
      </c>
      <c r="D194" s="178">
        <v>0</v>
      </c>
      <c r="E194" s="178">
        <v>0</v>
      </c>
      <c r="F194" s="178">
        <v>0</v>
      </c>
      <c r="G194" s="179">
        <v>3</v>
      </c>
    </row>
    <row r="195" spans="1:7" ht="24">
      <c r="A195" s="316"/>
      <c r="B195" s="176" t="s">
        <v>269</v>
      </c>
      <c r="C195" s="177">
        <v>15</v>
      </c>
      <c r="D195" s="178">
        <v>0</v>
      </c>
      <c r="E195" s="178">
        <v>0</v>
      </c>
      <c r="F195" s="178">
        <v>0</v>
      </c>
      <c r="G195" s="179">
        <v>15</v>
      </c>
    </row>
    <row r="196" spans="1:7" ht="24">
      <c r="A196" s="316"/>
      <c r="B196" s="176" t="s">
        <v>270</v>
      </c>
      <c r="C196" s="177">
        <v>2</v>
      </c>
      <c r="D196" s="178">
        <v>0</v>
      </c>
      <c r="E196" s="178">
        <v>0</v>
      </c>
      <c r="F196" s="178">
        <v>0</v>
      </c>
      <c r="G196" s="179">
        <v>2</v>
      </c>
    </row>
    <row r="197" spans="1:7" ht="36">
      <c r="A197" s="316"/>
      <c r="B197" s="176" t="s">
        <v>271</v>
      </c>
      <c r="C197" s="177">
        <v>12</v>
      </c>
      <c r="D197" s="178">
        <v>0</v>
      </c>
      <c r="E197" s="178">
        <v>0</v>
      </c>
      <c r="F197" s="178">
        <v>0</v>
      </c>
      <c r="G197" s="179">
        <v>12</v>
      </c>
    </row>
    <row r="198" spans="1:7">
      <c r="A198" s="316"/>
      <c r="B198" s="176" t="s">
        <v>272</v>
      </c>
      <c r="C198" s="177">
        <v>11</v>
      </c>
      <c r="D198" s="178">
        <v>0</v>
      </c>
      <c r="E198" s="178">
        <v>0</v>
      </c>
      <c r="F198" s="178">
        <v>0</v>
      </c>
      <c r="G198" s="179">
        <v>11</v>
      </c>
    </row>
    <row r="199" spans="1:7" ht="24">
      <c r="A199" s="316"/>
      <c r="B199" s="176" t="s">
        <v>273</v>
      </c>
      <c r="C199" s="177">
        <v>2</v>
      </c>
      <c r="D199" s="178">
        <v>0</v>
      </c>
      <c r="E199" s="178">
        <v>0</v>
      </c>
      <c r="F199" s="178">
        <v>0</v>
      </c>
      <c r="G199" s="179">
        <v>2</v>
      </c>
    </row>
    <row r="200" spans="1:7">
      <c r="A200" s="316"/>
      <c r="B200" s="176" t="s">
        <v>274</v>
      </c>
      <c r="C200" s="177">
        <v>7</v>
      </c>
      <c r="D200" s="178">
        <v>0</v>
      </c>
      <c r="E200" s="178">
        <v>0</v>
      </c>
      <c r="F200" s="178">
        <v>0</v>
      </c>
      <c r="G200" s="179">
        <v>7</v>
      </c>
    </row>
    <row r="201" spans="1:7" ht="24">
      <c r="A201" s="316"/>
      <c r="B201" s="176" t="s">
        <v>275</v>
      </c>
      <c r="C201" s="177">
        <v>2</v>
      </c>
      <c r="D201" s="178">
        <v>0</v>
      </c>
      <c r="E201" s="178">
        <v>0</v>
      </c>
      <c r="F201" s="178">
        <v>0</v>
      </c>
      <c r="G201" s="179">
        <v>2</v>
      </c>
    </row>
    <row r="202" spans="1:7">
      <c r="A202" s="316"/>
      <c r="B202" s="176" t="s">
        <v>730</v>
      </c>
      <c r="C202" s="177">
        <v>1</v>
      </c>
      <c r="D202" s="178">
        <v>0</v>
      </c>
      <c r="E202" s="178">
        <v>0</v>
      </c>
      <c r="F202" s="178">
        <v>0</v>
      </c>
      <c r="G202" s="179">
        <v>1</v>
      </c>
    </row>
    <row r="203" spans="1:7">
      <c r="A203" s="316"/>
      <c r="B203" s="176" t="s">
        <v>276</v>
      </c>
      <c r="C203" s="177">
        <v>2</v>
      </c>
      <c r="D203" s="178">
        <v>0</v>
      </c>
      <c r="E203" s="178">
        <v>0</v>
      </c>
      <c r="F203" s="178">
        <v>0</v>
      </c>
      <c r="G203" s="179">
        <v>2</v>
      </c>
    </row>
    <row r="204" spans="1:7" ht="24">
      <c r="A204" s="316"/>
      <c r="B204" s="176" t="s">
        <v>277</v>
      </c>
      <c r="C204" s="177">
        <v>12</v>
      </c>
      <c r="D204" s="178">
        <v>0</v>
      </c>
      <c r="E204" s="178">
        <v>0</v>
      </c>
      <c r="F204" s="178">
        <v>0</v>
      </c>
      <c r="G204" s="179">
        <v>12</v>
      </c>
    </row>
    <row r="205" spans="1:7">
      <c r="A205" s="316"/>
      <c r="B205" s="176" t="s">
        <v>278</v>
      </c>
      <c r="C205" s="177">
        <v>6</v>
      </c>
      <c r="D205" s="178">
        <v>0</v>
      </c>
      <c r="E205" s="178">
        <v>0</v>
      </c>
      <c r="F205" s="178">
        <v>0</v>
      </c>
      <c r="G205" s="179">
        <v>6</v>
      </c>
    </row>
    <row r="206" spans="1:7">
      <c r="A206" s="316"/>
      <c r="B206" s="176" t="s">
        <v>279</v>
      </c>
      <c r="C206" s="177">
        <v>2</v>
      </c>
      <c r="D206" s="178">
        <v>0</v>
      </c>
      <c r="E206" s="178">
        <v>0</v>
      </c>
      <c r="F206" s="178">
        <v>0</v>
      </c>
      <c r="G206" s="179">
        <v>2</v>
      </c>
    </row>
    <row r="207" spans="1:7" ht="24">
      <c r="A207" s="316"/>
      <c r="B207" s="176" t="s">
        <v>280</v>
      </c>
      <c r="C207" s="177">
        <v>29</v>
      </c>
      <c r="D207" s="178">
        <v>0</v>
      </c>
      <c r="E207" s="178">
        <v>0</v>
      </c>
      <c r="F207" s="178">
        <v>0</v>
      </c>
      <c r="G207" s="179">
        <v>29</v>
      </c>
    </row>
    <row r="208" spans="1:7" ht="36">
      <c r="A208" s="316"/>
      <c r="B208" s="176" t="s">
        <v>281</v>
      </c>
      <c r="C208" s="177">
        <v>6</v>
      </c>
      <c r="D208" s="178">
        <v>0</v>
      </c>
      <c r="E208" s="178">
        <v>0</v>
      </c>
      <c r="F208" s="178">
        <v>0</v>
      </c>
      <c r="G208" s="179">
        <v>6</v>
      </c>
    </row>
    <row r="209" spans="1:7" ht="24">
      <c r="A209" s="316"/>
      <c r="B209" s="176" t="s">
        <v>282</v>
      </c>
      <c r="C209" s="177">
        <v>253</v>
      </c>
      <c r="D209" s="178">
        <v>0</v>
      </c>
      <c r="E209" s="178">
        <v>0</v>
      </c>
      <c r="F209" s="178">
        <v>0</v>
      </c>
      <c r="G209" s="179">
        <v>253</v>
      </c>
    </row>
    <row r="210" spans="1:7">
      <c r="A210" s="316"/>
      <c r="B210" s="176" t="s">
        <v>283</v>
      </c>
      <c r="C210" s="177">
        <v>21</v>
      </c>
      <c r="D210" s="178">
        <v>0</v>
      </c>
      <c r="E210" s="178">
        <v>0</v>
      </c>
      <c r="F210" s="178">
        <v>0</v>
      </c>
      <c r="G210" s="179">
        <v>21</v>
      </c>
    </row>
    <row r="211" spans="1:7" ht="24">
      <c r="A211" s="316"/>
      <c r="B211" s="176" t="s">
        <v>731</v>
      </c>
      <c r="C211" s="177">
        <v>2</v>
      </c>
      <c r="D211" s="178">
        <v>0</v>
      </c>
      <c r="E211" s="178">
        <v>0</v>
      </c>
      <c r="F211" s="178">
        <v>0</v>
      </c>
      <c r="G211" s="179">
        <v>2</v>
      </c>
    </row>
    <row r="212" spans="1:7">
      <c r="A212" s="316"/>
      <c r="B212" s="176" t="s">
        <v>284</v>
      </c>
      <c r="C212" s="177">
        <v>51</v>
      </c>
      <c r="D212" s="178">
        <v>0</v>
      </c>
      <c r="E212" s="178">
        <v>0</v>
      </c>
      <c r="F212" s="178">
        <v>0</v>
      </c>
      <c r="G212" s="179">
        <v>51</v>
      </c>
    </row>
    <row r="213" spans="1:7">
      <c r="A213" s="316"/>
      <c r="B213" s="176" t="s">
        <v>732</v>
      </c>
      <c r="C213" s="177">
        <v>3</v>
      </c>
      <c r="D213" s="178">
        <v>0</v>
      </c>
      <c r="E213" s="178">
        <v>0</v>
      </c>
      <c r="F213" s="178">
        <v>0</v>
      </c>
      <c r="G213" s="179">
        <v>3</v>
      </c>
    </row>
    <row r="214" spans="1:7">
      <c r="A214" s="316"/>
      <c r="B214" s="176" t="s">
        <v>285</v>
      </c>
      <c r="C214" s="177">
        <v>8</v>
      </c>
      <c r="D214" s="178">
        <v>0</v>
      </c>
      <c r="E214" s="178">
        <v>0</v>
      </c>
      <c r="F214" s="178">
        <v>0</v>
      </c>
      <c r="G214" s="179">
        <v>8</v>
      </c>
    </row>
    <row r="215" spans="1:7">
      <c r="A215" s="316"/>
      <c r="B215" s="176" t="s">
        <v>286</v>
      </c>
      <c r="C215" s="177">
        <v>191</v>
      </c>
      <c r="D215" s="178">
        <v>0</v>
      </c>
      <c r="E215" s="178">
        <v>0</v>
      </c>
      <c r="F215" s="178">
        <v>0</v>
      </c>
      <c r="G215" s="179">
        <v>191</v>
      </c>
    </row>
    <row r="216" spans="1:7">
      <c r="A216" s="316"/>
      <c r="B216" s="176" t="s">
        <v>287</v>
      </c>
      <c r="C216" s="177">
        <v>75</v>
      </c>
      <c r="D216" s="178">
        <v>2</v>
      </c>
      <c r="E216" s="178">
        <v>0</v>
      </c>
      <c r="F216" s="178">
        <v>0</v>
      </c>
      <c r="G216" s="179">
        <v>77</v>
      </c>
    </row>
    <row r="217" spans="1:7" ht="24">
      <c r="A217" s="316"/>
      <c r="B217" s="176" t="s">
        <v>288</v>
      </c>
      <c r="C217" s="177">
        <v>7</v>
      </c>
      <c r="D217" s="178">
        <v>0</v>
      </c>
      <c r="E217" s="178">
        <v>0</v>
      </c>
      <c r="F217" s="178">
        <v>0</v>
      </c>
      <c r="G217" s="179">
        <v>7</v>
      </c>
    </row>
    <row r="218" spans="1:7">
      <c r="A218" s="316"/>
      <c r="B218" s="176" t="s">
        <v>289</v>
      </c>
      <c r="C218" s="177">
        <v>47</v>
      </c>
      <c r="D218" s="178">
        <v>0</v>
      </c>
      <c r="E218" s="178">
        <v>0</v>
      </c>
      <c r="F218" s="178">
        <v>0</v>
      </c>
      <c r="G218" s="179">
        <v>47</v>
      </c>
    </row>
    <row r="219" spans="1:7" ht="24">
      <c r="A219" s="316"/>
      <c r="B219" s="176" t="s">
        <v>290</v>
      </c>
      <c r="C219" s="177">
        <v>657</v>
      </c>
      <c r="D219" s="178">
        <v>0</v>
      </c>
      <c r="E219" s="178">
        <v>0</v>
      </c>
      <c r="F219" s="178">
        <v>0</v>
      </c>
      <c r="G219" s="179">
        <v>657</v>
      </c>
    </row>
    <row r="220" spans="1:7" ht="24">
      <c r="A220" s="316"/>
      <c r="B220" s="176" t="s">
        <v>291</v>
      </c>
      <c r="C220" s="177">
        <v>61</v>
      </c>
      <c r="D220" s="178">
        <v>2</v>
      </c>
      <c r="E220" s="178">
        <v>0</v>
      </c>
      <c r="F220" s="178">
        <v>0</v>
      </c>
      <c r="G220" s="179">
        <v>63</v>
      </c>
    </row>
    <row r="221" spans="1:7">
      <c r="A221" s="316"/>
      <c r="B221" s="176" t="s">
        <v>292</v>
      </c>
      <c r="C221" s="177">
        <v>10</v>
      </c>
      <c r="D221" s="178">
        <v>0</v>
      </c>
      <c r="E221" s="178">
        <v>0</v>
      </c>
      <c r="F221" s="178">
        <v>0</v>
      </c>
      <c r="G221" s="179">
        <v>10</v>
      </c>
    </row>
    <row r="222" spans="1:7">
      <c r="A222" s="316"/>
      <c r="B222" s="176" t="s">
        <v>293</v>
      </c>
      <c r="C222" s="177">
        <v>14</v>
      </c>
      <c r="D222" s="178">
        <v>0</v>
      </c>
      <c r="E222" s="178">
        <v>0</v>
      </c>
      <c r="F222" s="178">
        <v>0</v>
      </c>
      <c r="G222" s="179">
        <v>14</v>
      </c>
    </row>
    <row r="223" spans="1:7">
      <c r="A223" s="316"/>
      <c r="B223" s="176" t="s">
        <v>294</v>
      </c>
      <c r="C223" s="177">
        <v>30</v>
      </c>
      <c r="D223" s="178">
        <v>0</v>
      </c>
      <c r="E223" s="178">
        <v>0</v>
      </c>
      <c r="F223" s="178">
        <v>0</v>
      </c>
      <c r="G223" s="179">
        <v>30</v>
      </c>
    </row>
    <row r="224" spans="1:7">
      <c r="A224" s="316"/>
      <c r="B224" s="176" t="s">
        <v>295</v>
      </c>
      <c r="C224" s="177">
        <v>46</v>
      </c>
      <c r="D224" s="178">
        <v>0</v>
      </c>
      <c r="E224" s="178">
        <v>0</v>
      </c>
      <c r="F224" s="178">
        <v>0</v>
      </c>
      <c r="G224" s="179">
        <v>46</v>
      </c>
    </row>
    <row r="225" spans="1:7">
      <c r="A225" s="316"/>
      <c r="B225" s="176" t="s">
        <v>296</v>
      </c>
      <c r="C225" s="177">
        <v>25</v>
      </c>
      <c r="D225" s="178">
        <v>0</v>
      </c>
      <c r="E225" s="178">
        <v>0</v>
      </c>
      <c r="F225" s="178">
        <v>0</v>
      </c>
      <c r="G225" s="179">
        <v>25</v>
      </c>
    </row>
    <row r="226" spans="1:7">
      <c r="A226" s="316"/>
      <c r="B226" s="176" t="s">
        <v>297</v>
      </c>
      <c r="C226" s="177">
        <v>55</v>
      </c>
      <c r="D226" s="178">
        <v>0</v>
      </c>
      <c r="E226" s="178">
        <v>0</v>
      </c>
      <c r="F226" s="178">
        <v>0</v>
      </c>
      <c r="G226" s="179">
        <v>55</v>
      </c>
    </row>
    <row r="227" spans="1:7">
      <c r="A227" s="316"/>
      <c r="B227" s="176" t="s">
        <v>298</v>
      </c>
      <c r="C227" s="177">
        <v>451</v>
      </c>
      <c r="D227" s="178">
        <v>0</v>
      </c>
      <c r="E227" s="178">
        <v>0</v>
      </c>
      <c r="F227" s="178">
        <v>0</v>
      </c>
      <c r="G227" s="179">
        <v>451</v>
      </c>
    </row>
    <row r="228" spans="1:7">
      <c r="A228" s="316"/>
      <c r="B228" s="176" t="s">
        <v>299</v>
      </c>
      <c r="C228" s="177">
        <v>53</v>
      </c>
      <c r="D228" s="178">
        <v>0</v>
      </c>
      <c r="E228" s="178">
        <v>0</v>
      </c>
      <c r="F228" s="178">
        <v>0</v>
      </c>
      <c r="G228" s="179">
        <v>53</v>
      </c>
    </row>
    <row r="229" spans="1:7">
      <c r="A229" s="316"/>
      <c r="B229" s="176" t="s">
        <v>300</v>
      </c>
      <c r="C229" s="177">
        <v>65</v>
      </c>
      <c r="D229" s="178">
        <v>1</v>
      </c>
      <c r="E229" s="178">
        <v>0</v>
      </c>
      <c r="F229" s="178">
        <v>0</v>
      </c>
      <c r="G229" s="179">
        <v>66</v>
      </c>
    </row>
    <row r="230" spans="1:7" ht="24">
      <c r="A230" s="316"/>
      <c r="B230" s="176" t="s">
        <v>301</v>
      </c>
      <c r="C230" s="177">
        <v>75</v>
      </c>
      <c r="D230" s="178">
        <v>0</v>
      </c>
      <c r="E230" s="178">
        <v>0</v>
      </c>
      <c r="F230" s="178">
        <v>0</v>
      </c>
      <c r="G230" s="179">
        <v>75</v>
      </c>
    </row>
    <row r="231" spans="1:7" ht="36">
      <c r="A231" s="316"/>
      <c r="B231" s="176" t="s">
        <v>302</v>
      </c>
      <c r="C231" s="177">
        <v>18</v>
      </c>
      <c r="D231" s="178">
        <v>0</v>
      </c>
      <c r="E231" s="178">
        <v>0</v>
      </c>
      <c r="F231" s="178">
        <v>0</v>
      </c>
      <c r="G231" s="179">
        <v>18</v>
      </c>
    </row>
    <row r="232" spans="1:7" ht="24">
      <c r="A232" s="316"/>
      <c r="B232" s="176" t="s">
        <v>303</v>
      </c>
      <c r="C232" s="177">
        <v>50</v>
      </c>
      <c r="D232" s="178">
        <v>0</v>
      </c>
      <c r="E232" s="178">
        <v>0</v>
      </c>
      <c r="F232" s="178">
        <v>0</v>
      </c>
      <c r="G232" s="179">
        <v>50</v>
      </c>
    </row>
    <row r="233" spans="1:7" ht="24">
      <c r="A233" s="316"/>
      <c r="B233" s="176" t="s">
        <v>304</v>
      </c>
      <c r="C233" s="177">
        <v>12</v>
      </c>
      <c r="D233" s="178">
        <v>0</v>
      </c>
      <c r="E233" s="178">
        <v>0</v>
      </c>
      <c r="F233" s="178">
        <v>0</v>
      </c>
      <c r="G233" s="179">
        <v>12</v>
      </c>
    </row>
    <row r="234" spans="1:7" ht="36">
      <c r="A234" s="316"/>
      <c r="B234" s="176" t="s">
        <v>305</v>
      </c>
      <c r="C234" s="177">
        <v>58</v>
      </c>
      <c r="D234" s="178">
        <v>0</v>
      </c>
      <c r="E234" s="178">
        <v>0</v>
      </c>
      <c r="F234" s="178">
        <v>0</v>
      </c>
      <c r="G234" s="179">
        <v>58</v>
      </c>
    </row>
    <row r="235" spans="1:7" ht="24">
      <c r="A235" s="316"/>
      <c r="B235" s="176" t="s">
        <v>306</v>
      </c>
      <c r="C235" s="177">
        <v>117</v>
      </c>
      <c r="D235" s="178">
        <v>0</v>
      </c>
      <c r="E235" s="178">
        <v>0</v>
      </c>
      <c r="F235" s="178">
        <v>0</v>
      </c>
      <c r="G235" s="179">
        <v>117</v>
      </c>
    </row>
    <row r="236" spans="1:7" ht="24">
      <c r="A236" s="316"/>
      <c r="B236" s="176" t="s">
        <v>307</v>
      </c>
      <c r="C236" s="177">
        <v>11</v>
      </c>
      <c r="D236" s="178">
        <v>0</v>
      </c>
      <c r="E236" s="178">
        <v>0</v>
      </c>
      <c r="F236" s="178">
        <v>0</v>
      </c>
      <c r="G236" s="179">
        <v>11</v>
      </c>
    </row>
    <row r="237" spans="1:7" ht="24">
      <c r="A237" s="316"/>
      <c r="B237" s="176" t="s">
        <v>308</v>
      </c>
      <c r="C237" s="177">
        <v>14</v>
      </c>
      <c r="D237" s="178">
        <v>0</v>
      </c>
      <c r="E237" s="178">
        <v>0</v>
      </c>
      <c r="F237" s="178">
        <v>0</v>
      </c>
      <c r="G237" s="179">
        <v>14</v>
      </c>
    </row>
    <row r="238" spans="1:7">
      <c r="A238" s="316"/>
      <c r="B238" s="176" t="s">
        <v>309</v>
      </c>
      <c r="C238" s="177">
        <v>9</v>
      </c>
      <c r="D238" s="178">
        <v>0</v>
      </c>
      <c r="E238" s="178">
        <v>0</v>
      </c>
      <c r="F238" s="178">
        <v>0</v>
      </c>
      <c r="G238" s="179">
        <v>9</v>
      </c>
    </row>
    <row r="239" spans="1:7">
      <c r="A239" s="316"/>
      <c r="B239" s="176" t="s">
        <v>310</v>
      </c>
      <c r="C239" s="177">
        <v>87</v>
      </c>
      <c r="D239" s="178">
        <v>2</v>
      </c>
      <c r="E239" s="178">
        <v>0</v>
      </c>
      <c r="F239" s="178">
        <v>0</v>
      </c>
      <c r="G239" s="179">
        <v>89</v>
      </c>
    </row>
    <row r="240" spans="1:7">
      <c r="A240" s="316"/>
      <c r="B240" s="176" t="s">
        <v>311</v>
      </c>
      <c r="C240" s="177">
        <v>22</v>
      </c>
      <c r="D240" s="178">
        <v>0</v>
      </c>
      <c r="E240" s="178">
        <v>0</v>
      </c>
      <c r="F240" s="178">
        <v>0</v>
      </c>
      <c r="G240" s="179">
        <v>22</v>
      </c>
    </row>
    <row r="241" spans="1:7" ht="24">
      <c r="A241" s="316"/>
      <c r="B241" s="176" t="s">
        <v>312</v>
      </c>
      <c r="C241" s="177">
        <v>3</v>
      </c>
      <c r="D241" s="178">
        <v>0</v>
      </c>
      <c r="E241" s="178">
        <v>0</v>
      </c>
      <c r="F241" s="178">
        <v>0</v>
      </c>
      <c r="G241" s="179">
        <v>3</v>
      </c>
    </row>
    <row r="242" spans="1:7">
      <c r="A242" s="316"/>
      <c r="B242" s="176" t="s">
        <v>313</v>
      </c>
      <c r="C242" s="177">
        <v>23</v>
      </c>
      <c r="D242" s="178">
        <v>0</v>
      </c>
      <c r="E242" s="178">
        <v>0</v>
      </c>
      <c r="F242" s="178">
        <v>0</v>
      </c>
      <c r="G242" s="179">
        <v>23</v>
      </c>
    </row>
    <row r="243" spans="1:7" ht="24">
      <c r="A243" s="316"/>
      <c r="B243" s="176" t="s">
        <v>314</v>
      </c>
      <c r="C243" s="177">
        <v>7</v>
      </c>
      <c r="D243" s="178">
        <v>0</v>
      </c>
      <c r="E243" s="178">
        <v>0</v>
      </c>
      <c r="F243" s="178">
        <v>0</v>
      </c>
      <c r="G243" s="179">
        <v>7</v>
      </c>
    </row>
    <row r="244" spans="1:7" ht="24">
      <c r="A244" s="316"/>
      <c r="B244" s="176" t="s">
        <v>315</v>
      </c>
      <c r="C244" s="177">
        <v>16</v>
      </c>
      <c r="D244" s="178">
        <v>0</v>
      </c>
      <c r="E244" s="178">
        <v>0</v>
      </c>
      <c r="F244" s="178">
        <v>0</v>
      </c>
      <c r="G244" s="179">
        <v>16</v>
      </c>
    </row>
    <row r="245" spans="1:7">
      <c r="A245" s="316"/>
      <c r="B245" s="176" t="s">
        <v>316</v>
      </c>
      <c r="C245" s="177">
        <v>115</v>
      </c>
      <c r="D245" s="178">
        <v>0</v>
      </c>
      <c r="E245" s="178">
        <v>0</v>
      </c>
      <c r="F245" s="178">
        <v>0</v>
      </c>
      <c r="G245" s="179">
        <v>115</v>
      </c>
    </row>
    <row r="246" spans="1:7" ht="24">
      <c r="A246" s="316"/>
      <c r="B246" s="176" t="s">
        <v>317</v>
      </c>
      <c r="C246" s="177">
        <v>54</v>
      </c>
      <c r="D246" s="178">
        <v>0</v>
      </c>
      <c r="E246" s="178">
        <v>1</v>
      </c>
      <c r="F246" s="178">
        <v>0</v>
      </c>
      <c r="G246" s="179">
        <v>55</v>
      </c>
    </row>
    <row r="247" spans="1:7" ht="24">
      <c r="A247" s="316"/>
      <c r="B247" s="176" t="s">
        <v>318</v>
      </c>
      <c r="C247" s="177">
        <v>4</v>
      </c>
      <c r="D247" s="178">
        <v>0</v>
      </c>
      <c r="E247" s="178">
        <v>0</v>
      </c>
      <c r="F247" s="178">
        <v>0</v>
      </c>
      <c r="G247" s="179">
        <v>4</v>
      </c>
    </row>
    <row r="248" spans="1:7" ht="15.75" thickBot="1">
      <c r="A248" s="317" t="s">
        <v>2</v>
      </c>
      <c r="B248" s="318"/>
      <c r="C248" s="180">
        <v>6423</v>
      </c>
      <c r="D248" s="181">
        <v>28</v>
      </c>
      <c r="E248" s="181">
        <v>2</v>
      </c>
      <c r="F248" s="181">
        <v>8</v>
      </c>
      <c r="G248" s="182">
        <v>6461</v>
      </c>
    </row>
  </sheetData>
  <mergeCells count="8">
    <mergeCell ref="B2:H2"/>
    <mergeCell ref="A127:G127"/>
    <mergeCell ref="A135:A247"/>
    <mergeCell ref="A248:B248"/>
    <mergeCell ref="A131:G131"/>
    <mergeCell ref="A133:B134"/>
    <mergeCell ref="C133:F133"/>
    <mergeCell ref="G133:G1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36" workbookViewId="0">
      <selection activeCell="B60" sqref="B60:H60"/>
    </sheetView>
  </sheetViews>
  <sheetFormatPr baseColWidth="10" defaultRowHeight="15"/>
  <cols>
    <col min="2" max="2" width="20" customWidth="1"/>
  </cols>
  <sheetData>
    <row r="1" spans="1:8">
      <c r="B1" s="86"/>
      <c r="C1" s="86"/>
      <c r="D1" s="86"/>
      <c r="E1" s="86"/>
      <c r="F1" s="86"/>
      <c r="G1" s="86"/>
      <c r="H1" s="86"/>
    </row>
    <row r="2" spans="1:8" ht="15" customHeight="1">
      <c r="B2" s="299" t="s">
        <v>363</v>
      </c>
      <c r="C2" s="299"/>
      <c r="D2" s="299"/>
      <c r="E2" s="299"/>
      <c r="F2" s="299"/>
      <c r="G2" s="299"/>
      <c r="H2" s="299"/>
    </row>
    <row r="3" spans="1:8">
      <c r="A3" s="133"/>
      <c r="B3" s="93" t="s">
        <v>364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B4" s="94" t="s">
        <v>351</v>
      </c>
      <c r="C4" s="95">
        <v>522</v>
      </c>
      <c r="D4" s="77">
        <f>C4/C$16*100</f>
        <v>8.0792446989630093</v>
      </c>
      <c r="E4" s="96">
        <v>518</v>
      </c>
      <c r="F4" s="96">
        <v>4</v>
      </c>
      <c r="G4" s="96" t="s">
        <v>812</v>
      </c>
      <c r="H4" s="96" t="s">
        <v>812</v>
      </c>
    </row>
    <row r="5" spans="1:8">
      <c r="B5" s="94" t="s">
        <v>352</v>
      </c>
      <c r="C5" s="95">
        <v>512</v>
      </c>
      <c r="D5" s="77">
        <f t="shared" ref="D5:D16" si="0">C5/C$16*100</f>
        <v>7.9244698963008826</v>
      </c>
      <c r="E5" s="96">
        <v>507</v>
      </c>
      <c r="F5" s="96">
        <v>2</v>
      </c>
      <c r="G5" s="96">
        <v>1</v>
      </c>
      <c r="H5" s="96">
        <v>2</v>
      </c>
    </row>
    <row r="6" spans="1:8" ht="15.75" customHeight="1">
      <c r="B6" s="94" t="s">
        <v>353</v>
      </c>
      <c r="C6" s="95">
        <v>515</v>
      </c>
      <c r="D6" s="77">
        <f t="shared" si="0"/>
        <v>7.9709023370995196</v>
      </c>
      <c r="E6" s="96">
        <v>514</v>
      </c>
      <c r="F6" s="96">
        <v>0</v>
      </c>
      <c r="G6" s="96" t="s">
        <v>812</v>
      </c>
      <c r="H6" s="96">
        <v>1</v>
      </c>
    </row>
    <row r="7" spans="1:8">
      <c r="B7" s="94" t="s">
        <v>354</v>
      </c>
      <c r="C7" s="95">
        <v>535</v>
      </c>
      <c r="D7" s="77">
        <f t="shared" si="0"/>
        <v>8.2804519424237739</v>
      </c>
      <c r="E7" s="96">
        <v>535</v>
      </c>
      <c r="F7" s="96">
        <v>0</v>
      </c>
      <c r="G7" s="96" t="s">
        <v>812</v>
      </c>
      <c r="H7" s="96" t="s">
        <v>812</v>
      </c>
    </row>
    <row r="8" spans="1:8">
      <c r="B8" s="94" t="s">
        <v>355</v>
      </c>
      <c r="C8" s="95">
        <v>582</v>
      </c>
      <c r="D8" s="77">
        <f t="shared" si="0"/>
        <v>9.007893514935768</v>
      </c>
      <c r="E8" s="96">
        <v>578</v>
      </c>
      <c r="F8" s="96">
        <v>4</v>
      </c>
      <c r="G8" s="96" t="s">
        <v>812</v>
      </c>
      <c r="H8" s="96" t="s">
        <v>812</v>
      </c>
    </row>
    <row r="9" spans="1:8">
      <c r="B9" s="94" t="s">
        <v>356</v>
      </c>
      <c r="C9" s="95">
        <v>612</v>
      </c>
      <c r="D9" s="77">
        <f t="shared" si="0"/>
        <v>9.4722179229221481</v>
      </c>
      <c r="E9" s="96">
        <v>609</v>
      </c>
      <c r="F9" s="96">
        <v>2</v>
      </c>
      <c r="G9" s="96" t="s">
        <v>812</v>
      </c>
      <c r="H9" s="96">
        <v>1</v>
      </c>
    </row>
    <row r="10" spans="1:8">
      <c r="B10" s="94" t="s">
        <v>357</v>
      </c>
      <c r="C10" s="95">
        <v>551</v>
      </c>
      <c r="D10" s="77">
        <f t="shared" si="0"/>
        <v>8.5280916266831763</v>
      </c>
      <c r="E10" s="96">
        <v>547</v>
      </c>
      <c r="F10" s="96">
        <v>4</v>
      </c>
      <c r="G10" s="96" t="s">
        <v>812</v>
      </c>
      <c r="H10" s="96" t="s">
        <v>812</v>
      </c>
    </row>
    <row r="11" spans="1:8">
      <c r="B11" s="94" t="s">
        <v>358</v>
      </c>
      <c r="C11" s="95">
        <v>501</v>
      </c>
      <c r="D11" s="77">
        <f t="shared" si="0"/>
        <v>7.7542176133725427</v>
      </c>
      <c r="E11" s="96">
        <v>498</v>
      </c>
      <c r="F11" s="96">
        <v>2</v>
      </c>
      <c r="G11" s="96" t="s">
        <v>812</v>
      </c>
      <c r="H11" s="96">
        <v>1</v>
      </c>
    </row>
    <row r="12" spans="1:8">
      <c r="B12" s="94" t="s">
        <v>359</v>
      </c>
      <c r="C12" s="95">
        <v>568</v>
      </c>
      <c r="D12" s="77">
        <f t="shared" si="0"/>
        <v>8.791208791208792</v>
      </c>
      <c r="E12" s="96">
        <v>564</v>
      </c>
      <c r="F12" s="96">
        <v>2</v>
      </c>
      <c r="G12" s="96">
        <v>1</v>
      </c>
      <c r="H12" s="96">
        <v>1</v>
      </c>
    </row>
    <row r="13" spans="1:8">
      <c r="B13" s="94" t="s">
        <v>360</v>
      </c>
      <c r="C13" s="95">
        <v>526</v>
      </c>
      <c r="D13" s="77">
        <f t="shared" si="0"/>
        <v>8.1411546200278604</v>
      </c>
      <c r="E13" s="96">
        <v>525</v>
      </c>
      <c r="F13" s="96">
        <v>1</v>
      </c>
      <c r="G13" s="96" t="s">
        <v>812</v>
      </c>
      <c r="H13" s="96" t="s">
        <v>812</v>
      </c>
    </row>
    <row r="14" spans="1:8">
      <c r="B14" s="94" t="s">
        <v>361</v>
      </c>
      <c r="C14" s="95">
        <v>567</v>
      </c>
      <c r="D14" s="77">
        <f t="shared" si="0"/>
        <v>8.7757313109425787</v>
      </c>
      <c r="E14" s="96">
        <v>565</v>
      </c>
      <c r="F14" s="96">
        <v>2</v>
      </c>
      <c r="G14" s="96" t="s">
        <v>812</v>
      </c>
      <c r="H14" s="96" t="s">
        <v>812</v>
      </c>
    </row>
    <row r="15" spans="1:8">
      <c r="B15" s="94" t="s">
        <v>362</v>
      </c>
      <c r="C15" s="95">
        <v>470</v>
      </c>
      <c r="D15" s="77">
        <f t="shared" si="0"/>
        <v>7.274415725119951</v>
      </c>
      <c r="E15" s="96">
        <v>463</v>
      </c>
      <c r="F15" s="96">
        <v>5</v>
      </c>
      <c r="G15" s="96" t="s">
        <v>812</v>
      </c>
      <c r="H15" s="96">
        <v>2</v>
      </c>
    </row>
    <row r="16" spans="1:8">
      <c r="B16" s="97" t="s">
        <v>8</v>
      </c>
      <c r="C16" s="91">
        <v>6461</v>
      </c>
      <c r="D16" s="80">
        <f t="shared" si="0"/>
        <v>100</v>
      </c>
      <c r="E16" s="91">
        <v>6423</v>
      </c>
      <c r="F16" s="98">
        <v>28</v>
      </c>
      <c r="G16" s="98">
        <v>2</v>
      </c>
      <c r="H16" s="98">
        <v>8</v>
      </c>
    </row>
    <row r="17" spans="1:8">
      <c r="B17" s="86"/>
      <c r="C17" s="86"/>
      <c r="D17" s="86"/>
      <c r="E17" s="86"/>
      <c r="F17" s="86"/>
      <c r="G17" s="86"/>
      <c r="H17" s="86"/>
    </row>
    <row r="18" spans="1:8">
      <c r="B18" s="86"/>
      <c r="C18" s="86"/>
      <c r="D18" s="86"/>
      <c r="E18" s="86"/>
      <c r="F18" s="86"/>
      <c r="G18" s="86"/>
      <c r="H18" s="86"/>
    </row>
    <row r="19" spans="1:8">
      <c r="B19" s="299" t="s">
        <v>365</v>
      </c>
      <c r="C19" s="299"/>
      <c r="D19" s="299"/>
      <c r="E19" s="299"/>
      <c r="F19" s="299"/>
      <c r="G19" s="299"/>
      <c r="H19" s="299"/>
    </row>
    <row r="20" spans="1:8" ht="15" customHeight="1">
      <c r="A20" s="133"/>
      <c r="B20" s="93" t="s">
        <v>366</v>
      </c>
      <c r="C20" s="33" t="s">
        <v>38</v>
      </c>
      <c r="D20" s="33" t="s">
        <v>15</v>
      </c>
      <c r="E20" s="34" t="s">
        <v>3</v>
      </c>
      <c r="F20" s="34" t="s">
        <v>4</v>
      </c>
      <c r="G20" s="34" t="s">
        <v>5</v>
      </c>
      <c r="H20" s="34" t="s">
        <v>6</v>
      </c>
    </row>
    <row r="21" spans="1:8">
      <c r="B21" s="94" t="s">
        <v>323</v>
      </c>
      <c r="C21" s="90">
        <v>1392</v>
      </c>
      <c r="D21" s="77">
        <f t="shared" ref="D21:D28" si="1">C21/5847*100</f>
        <v>23.807080554130323</v>
      </c>
      <c r="E21" s="87">
        <v>1383</v>
      </c>
      <c r="F21" s="96">
        <v>7</v>
      </c>
      <c r="G21" s="96">
        <v>2</v>
      </c>
      <c r="H21" s="96" t="s">
        <v>812</v>
      </c>
    </row>
    <row r="22" spans="1:8">
      <c r="B22" s="94" t="s">
        <v>324</v>
      </c>
      <c r="C22" s="90">
        <v>1100</v>
      </c>
      <c r="D22" s="77">
        <f t="shared" si="1"/>
        <v>18.813066529844363</v>
      </c>
      <c r="E22" s="87">
        <v>1095</v>
      </c>
      <c r="F22" s="96">
        <v>4</v>
      </c>
      <c r="G22" s="96" t="s">
        <v>812</v>
      </c>
      <c r="H22" s="96">
        <v>1</v>
      </c>
    </row>
    <row r="23" spans="1:8">
      <c r="B23" s="94" t="s">
        <v>325</v>
      </c>
      <c r="C23" s="95">
        <v>1088</v>
      </c>
      <c r="D23" s="77">
        <f t="shared" si="1"/>
        <v>18.607833076791515</v>
      </c>
      <c r="E23" s="87">
        <v>1082</v>
      </c>
      <c r="F23" s="96">
        <v>6</v>
      </c>
      <c r="G23" s="96" t="s">
        <v>812</v>
      </c>
      <c r="H23" s="96" t="s">
        <v>812</v>
      </c>
    </row>
    <row r="24" spans="1:8">
      <c r="B24" s="94" t="s">
        <v>326</v>
      </c>
      <c r="C24" s="95">
        <v>1045</v>
      </c>
      <c r="D24" s="77">
        <f t="shared" si="1"/>
        <v>17.872413203352146</v>
      </c>
      <c r="E24" s="87">
        <v>1040</v>
      </c>
      <c r="F24" s="96">
        <v>3</v>
      </c>
      <c r="G24" s="96" t="s">
        <v>812</v>
      </c>
      <c r="H24" s="96">
        <v>2</v>
      </c>
    </row>
    <row r="25" spans="1:8">
      <c r="B25" s="94" t="s">
        <v>327</v>
      </c>
      <c r="C25" s="95">
        <v>1002</v>
      </c>
      <c r="D25" s="77">
        <f t="shared" si="1"/>
        <v>17.136993329912777</v>
      </c>
      <c r="E25" s="96">
        <v>996</v>
      </c>
      <c r="F25" s="96">
        <v>4</v>
      </c>
      <c r="G25" s="96" t="s">
        <v>812</v>
      </c>
      <c r="H25" s="96">
        <v>2</v>
      </c>
    </row>
    <row r="26" spans="1:8">
      <c r="B26" s="94" t="s">
        <v>328</v>
      </c>
      <c r="C26" s="95">
        <v>511</v>
      </c>
      <c r="D26" s="77">
        <f t="shared" si="1"/>
        <v>8.739524542500428</v>
      </c>
      <c r="E26" s="96">
        <v>506</v>
      </c>
      <c r="F26" s="96">
        <v>3</v>
      </c>
      <c r="G26" s="96" t="s">
        <v>812</v>
      </c>
      <c r="H26" s="96">
        <v>2</v>
      </c>
    </row>
    <row r="27" spans="1:8">
      <c r="B27" s="94" t="s">
        <v>329</v>
      </c>
      <c r="C27" s="95">
        <v>323</v>
      </c>
      <c r="D27" s="77">
        <f t="shared" si="1"/>
        <v>5.5242004446724815</v>
      </c>
      <c r="E27" s="96">
        <v>321</v>
      </c>
      <c r="F27" s="96">
        <v>1</v>
      </c>
      <c r="G27" s="96" t="s">
        <v>812</v>
      </c>
      <c r="H27" s="96">
        <v>1</v>
      </c>
    </row>
    <row r="28" spans="1:8">
      <c r="B28" s="97" t="s">
        <v>8</v>
      </c>
      <c r="C28" s="91">
        <v>6461</v>
      </c>
      <c r="D28" s="80">
        <f t="shared" si="1"/>
        <v>110.50111168120405</v>
      </c>
      <c r="E28" s="91">
        <v>6423</v>
      </c>
      <c r="F28" s="98">
        <v>28</v>
      </c>
      <c r="G28" s="98">
        <v>2</v>
      </c>
      <c r="H28" s="98">
        <v>8</v>
      </c>
    </row>
    <row r="29" spans="1:8">
      <c r="B29" s="86"/>
      <c r="C29" s="86"/>
      <c r="D29" s="86"/>
      <c r="E29" s="86"/>
      <c r="F29" s="86"/>
      <c r="G29" s="86"/>
      <c r="H29" s="86"/>
    </row>
    <row r="30" spans="1:8">
      <c r="B30" s="88"/>
      <c r="C30" s="88"/>
      <c r="D30" s="88"/>
      <c r="E30" s="88"/>
      <c r="F30" s="88"/>
      <c r="G30" s="88"/>
      <c r="H30" s="88"/>
    </row>
    <row r="31" spans="1:8">
      <c r="B31" s="299" t="s">
        <v>367</v>
      </c>
      <c r="C31" s="299"/>
      <c r="D31" s="299"/>
      <c r="E31" s="299"/>
      <c r="F31" s="299"/>
      <c r="G31" s="299"/>
      <c r="H31" s="299"/>
    </row>
    <row r="32" spans="1:8" ht="15" customHeight="1">
      <c r="A32" s="133"/>
      <c r="B32" s="187" t="s">
        <v>368</v>
      </c>
      <c r="C32" s="33" t="s">
        <v>38</v>
      </c>
      <c r="D32" s="33" t="s">
        <v>15</v>
      </c>
      <c r="E32" s="34" t="s">
        <v>3</v>
      </c>
      <c r="F32" s="34" t="s">
        <v>4</v>
      </c>
      <c r="G32" s="34" t="s">
        <v>5</v>
      </c>
      <c r="H32" s="34" t="s">
        <v>6</v>
      </c>
    </row>
    <row r="33" spans="2:8" ht="15.75" customHeight="1">
      <c r="B33" s="188" t="s">
        <v>330</v>
      </c>
      <c r="C33" s="186">
        <v>113</v>
      </c>
      <c r="D33" s="77">
        <f t="shared" ref="D33:D57" si="2">C33/5847*100</f>
        <v>1.9326150162476483</v>
      </c>
      <c r="E33" s="96">
        <v>112</v>
      </c>
      <c r="F33" s="96">
        <v>1</v>
      </c>
      <c r="G33" s="96" t="s">
        <v>812</v>
      </c>
      <c r="H33" s="96" t="s">
        <v>812</v>
      </c>
    </row>
    <row r="34" spans="2:8">
      <c r="B34" s="188" t="s">
        <v>331</v>
      </c>
      <c r="C34" s="186">
        <v>74</v>
      </c>
      <c r="D34" s="77">
        <f t="shared" si="2"/>
        <v>1.2656062938258936</v>
      </c>
      <c r="E34" s="96">
        <v>74</v>
      </c>
      <c r="F34" s="96">
        <v>0</v>
      </c>
      <c r="G34" s="96" t="s">
        <v>812</v>
      </c>
      <c r="H34" s="96" t="s">
        <v>812</v>
      </c>
    </row>
    <row r="35" spans="2:8">
      <c r="B35" s="188" t="s">
        <v>332</v>
      </c>
      <c r="C35" s="186">
        <v>68</v>
      </c>
      <c r="D35" s="77">
        <f t="shared" si="2"/>
        <v>1.1629895672994697</v>
      </c>
      <c r="E35" s="96">
        <v>68</v>
      </c>
      <c r="F35" s="96">
        <v>0</v>
      </c>
      <c r="G35" s="96" t="s">
        <v>812</v>
      </c>
      <c r="H35" s="96" t="s">
        <v>812</v>
      </c>
    </row>
    <row r="36" spans="2:8">
      <c r="B36" s="188" t="s">
        <v>333</v>
      </c>
      <c r="C36" s="186">
        <v>51</v>
      </c>
      <c r="D36" s="77">
        <f t="shared" si="2"/>
        <v>0.87224217547460237</v>
      </c>
      <c r="E36" s="96">
        <v>51</v>
      </c>
      <c r="F36" s="96">
        <v>0</v>
      </c>
      <c r="G36" s="96" t="s">
        <v>812</v>
      </c>
      <c r="H36" s="96" t="s">
        <v>812</v>
      </c>
    </row>
    <row r="37" spans="2:8">
      <c r="B37" s="188" t="s">
        <v>334</v>
      </c>
      <c r="C37" s="186">
        <v>46</v>
      </c>
      <c r="D37" s="77">
        <f t="shared" si="2"/>
        <v>0.78672823670258241</v>
      </c>
      <c r="E37" s="96">
        <v>46</v>
      </c>
      <c r="F37" s="96">
        <v>0</v>
      </c>
      <c r="G37" s="96" t="s">
        <v>812</v>
      </c>
      <c r="H37" s="96" t="s">
        <v>812</v>
      </c>
    </row>
    <row r="38" spans="2:8">
      <c r="B38" s="188" t="s">
        <v>335</v>
      </c>
      <c r="C38" s="186">
        <v>78</v>
      </c>
      <c r="D38" s="77">
        <f t="shared" si="2"/>
        <v>1.3340174448435094</v>
      </c>
      <c r="E38" s="96">
        <v>78</v>
      </c>
      <c r="F38" s="96">
        <v>0</v>
      </c>
      <c r="G38" s="96" t="s">
        <v>812</v>
      </c>
      <c r="H38" s="96" t="s">
        <v>812</v>
      </c>
    </row>
    <row r="39" spans="2:8">
      <c r="B39" s="188" t="s">
        <v>336</v>
      </c>
      <c r="C39" s="186">
        <v>136</v>
      </c>
      <c r="D39" s="77">
        <f t="shared" si="2"/>
        <v>2.3259791345989393</v>
      </c>
      <c r="E39" s="96">
        <v>134</v>
      </c>
      <c r="F39" s="96">
        <v>2</v>
      </c>
      <c r="G39" s="96" t="s">
        <v>812</v>
      </c>
      <c r="H39" s="96" t="s">
        <v>812</v>
      </c>
    </row>
    <row r="40" spans="2:8">
      <c r="B40" s="188" t="s">
        <v>337</v>
      </c>
      <c r="C40" s="186">
        <v>341</v>
      </c>
      <c r="D40" s="77">
        <f t="shared" si="2"/>
        <v>5.8320506242517531</v>
      </c>
      <c r="E40" s="96">
        <v>340</v>
      </c>
      <c r="F40" s="96">
        <v>1</v>
      </c>
      <c r="G40" s="96" t="s">
        <v>812</v>
      </c>
      <c r="H40" s="96" t="s">
        <v>812</v>
      </c>
    </row>
    <row r="41" spans="2:8">
      <c r="B41" s="188" t="s">
        <v>338</v>
      </c>
      <c r="C41" s="186">
        <v>565</v>
      </c>
      <c r="D41" s="77">
        <f t="shared" si="2"/>
        <v>9.663075081238242</v>
      </c>
      <c r="E41" s="96">
        <v>561</v>
      </c>
      <c r="F41" s="96">
        <v>3</v>
      </c>
      <c r="G41" s="96" t="s">
        <v>812</v>
      </c>
      <c r="H41" s="96">
        <v>1</v>
      </c>
    </row>
    <row r="42" spans="2:8">
      <c r="B42" s="188" t="s">
        <v>320</v>
      </c>
      <c r="C42" s="186">
        <v>793</v>
      </c>
      <c r="D42" s="77">
        <f t="shared" si="2"/>
        <v>13.562510689242346</v>
      </c>
      <c r="E42" s="96">
        <v>792</v>
      </c>
      <c r="F42" s="96">
        <v>1</v>
      </c>
      <c r="G42" s="96" t="s">
        <v>812</v>
      </c>
      <c r="H42" s="96" t="s">
        <v>812</v>
      </c>
    </row>
    <row r="43" spans="2:8">
      <c r="B43" s="188" t="s">
        <v>321</v>
      </c>
      <c r="C43" s="186">
        <v>760</v>
      </c>
      <c r="D43" s="77">
        <f t="shared" si="2"/>
        <v>12.998118693347017</v>
      </c>
      <c r="E43" s="96">
        <v>757</v>
      </c>
      <c r="F43" s="96">
        <v>2</v>
      </c>
      <c r="G43" s="96">
        <v>1</v>
      </c>
      <c r="H43" s="96" t="s">
        <v>812</v>
      </c>
    </row>
    <row r="44" spans="2:8">
      <c r="B44" s="188" t="s">
        <v>322</v>
      </c>
      <c r="C44" s="186">
        <v>812</v>
      </c>
      <c r="D44" s="77">
        <f t="shared" si="2"/>
        <v>13.887463656576021</v>
      </c>
      <c r="E44" s="96">
        <v>808</v>
      </c>
      <c r="F44" s="96">
        <v>3</v>
      </c>
      <c r="G44" s="96" t="s">
        <v>812</v>
      </c>
      <c r="H44" s="96">
        <v>1</v>
      </c>
    </row>
    <row r="45" spans="2:8">
      <c r="B45" s="188" t="s">
        <v>339</v>
      </c>
      <c r="C45" s="186">
        <v>485</v>
      </c>
      <c r="D45" s="77">
        <f t="shared" si="2"/>
        <v>8.2948520608859244</v>
      </c>
      <c r="E45" s="96">
        <v>481</v>
      </c>
      <c r="F45" s="96">
        <v>3</v>
      </c>
      <c r="G45" s="96" t="s">
        <v>812</v>
      </c>
      <c r="H45" s="96">
        <v>1</v>
      </c>
    </row>
    <row r="46" spans="2:8">
      <c r="B46" s="188" t="s">
        <v>340</v>
      </c>
      <c r="C46" s="186">
        <v>273</v>
      </c>
      <c r="D46" s="77">
        <f t="shared" si="2"/>
        <v>4.669061056952283</v>
      </c>
      <c r="E46" s="96">
        <v>272</v>
      </c>
      <c r="F46" s="96">
        <v>0</v>
      </c>
      <c r="G46" s="96" t="s">
        <v>812</v>
      </c>
      <c r="H46" s="96">
        <v>1</v>
      </c>
    </row>
    <row r="47" spans="2:8">
      <c r="B47" s="188" t="s">
        <v>341</v>
      </c>
      <c r="C47" s="186">
        <v>191</v>
      </c>
      <c r="D47" s="77">
        <f t="shared" si="2"/>
        <v>3.2666324610911581</v>
      </c>
      <c r="E47" s="96">
        <v>190</v>
      </c>
      <c r="F47" s="96">
        <v>1</v>
      </c>
      <c r="G47" s="96" t="s">
        <v>812</v>
      </c>
      <c r="H47" s="96" t="s">
        <v>812</v>
      </c>
    </row>
    <row r="48" spans="2:8">
      <c r="B48" s="188" t="s">
        <v>342</v>
      </c>
      <c r="C48" s="186">
        <v>248</v>
      </c>
      <c r="D48" s="77">
        <f t="shared" si="2"/>
        <v>4.2414913630921838</v>
      </c>
      <c r="E48" s="96">
        <v>247</v>
      </c>
      <c r="F48" s="96">
        <v>0</v>
      </c>
      <c r="G48" s="96">
        <v>1</v>
      </c>
      <c r="H48" s="96" t="s">
        <v>812</v>
      </c>
    </row>
    <row r="49" spans="1:8">
      <c r="B49" s="188" t="s">
        <v>343</v>
      </c>
      <c r="C49" s="186">
        <v>337</v>
      </c>
      <c r="D49" s="77">
        <f t="shared" si="2"/>
        <v>5.7636394732341367</v>
      </c>
      <c r="E49" s="96">
        <v>334</v>
      </c>
      <c r="F49" s="96">
        <v>2</v>
      </c>
      <c r="G49" s="96" t="s">
        <v>812</v>
      </c>
      <c r="H49" s="96">
        <v>1</v>
      </c>
    </row>
    <row r="50" spans="1:8">
      <c r="B50" s="188" t="s">
        <v>344</v>
      </c>
      <c r="C50" s="186">
        <v>326</v>
      </c>
      <c r="D50" s="77">
        <f t="shared" si="2"/>
        <v>5.5755088079356936</v>
      </c>
      <c r="E50" s="96">
        <v>325</v>
      </c>
      <c r="F50" s="96">
        <v>1</v>
      </c>
      <c r="G50" s="96" t="s">
        <v>812</v>
      </c>
      <c r="H50" s="96" t="s">
        <v>812</v>
      </c>
    </row>
    <row r="51" spans="1:8">
      <c r="B51" s="188" t="s">
        <v>345</v>
      </c>
      <c r="C51" s="186">
        <v>227</v>
      </c>
      <c r="D51" s="77">
        <f t="shared" si="2"/>
        <v>3.8823328202497009</v>
      </c>
      <c r="E51" s="96">
        <v>224</v>
      </c>
      <c r="F51" s="96">
        <v>2</v>
      </c>
      <c r="G51" s="96" t="s">
        <v>812</v>
      </c>
      <c r="H51" s="96">
        <v>1</v>
      </c>
    </row>
    <row r="52" spans="1:8">
      <c r="B52" s="188" t="s">
        <v>346</v>
      </c>
      <c r="C52" s="186">
        <v>183</v>
      </c>
      <c r="D52" s="77">
        <f t="shared" si="2"/>
        <v>3.1298101590559262</v>
      </c>
      <c r="E52" s="96">
        <v>181</v>
      </c>
      <c r="F52" s="96">
        <v>1</v>
      </c>
      <c r="G52" s="96" t="s">
        <v>812</v>
      </c>
      <c r="H52" s="96">
        <v>1</v>
      </c>
    </row>
    <row r="53" spans="1:8">
      <c r="B53" s="188" t="s">
        <v>347</v>
      </c>
      <c r="C53" s="186">
        <v>112</v>
      </c>
      <c r="D53" s="77">
        <f t="shared" si="2"/>
        <v>1.9155122284932442</v>
      </c>
      <c r="E53" s="96">
        <v>112</v>
      </c>
      <c r="F53" s="96">
        <v>0</v>
      </c>
      <c r="G53" s="96" t="s">
        <v>812</v>
      </c>
      <c r="H53" s="96" t="s">
        <v>812</v>
      </c>
    </row>
    <row r="54" spans="1:8">
      <c r="B54" s="188" t="s">
        <v>348</v>
      </c>
      <c r="C54" s="186">
        <v>118</v>
      </c>
      <c r="D54" s="77">
        <f t="shared" si="2"/>
        <v>2.0181289550196682</v>
      </c>
      <c r="E54" s="96">
        <v>116</v>
      </c>
      <c r="F54" s="96">
        <v>2</v>
      </c>
      <c r="G54" s="96" t="s">
        <v>812</v>
      </c>
      <c r="H54" s="96" t="s">
        <v>812</v>
      </c>
    </row>
    <row r="55" spans="1:8">
      <c r="B55" s="188" t="s">
        <v>349</v>
      </c>
      <c r="C55" s="186">
        <v>86</v>
      </c>
      <c r="D55" s="77">
        <f t="shared" si="2"/>
        <v>1.4708397468787413</v>
      </c>
      <c r="E55" s="96">
        <v>84</v>
      </c>
      <c r="F55" s="96">
        <v>1</v>
      </c>
      <c r="G55" s="96" t="s">
        <v>812</v>
      </c>
      <c r="H55" s="96">
        <v>1</v>
      </c>
    </row>
    <row r="56" spans="1:8">
      <c r="B56" s="188" t="s">
        <v>350</v>
      </c>
      <c r="C56" s="186">
        <v>38</v>
      </c>
      <c r="D56" s="77">
        <f t="shared" si="2"/>
        <v>0.64990593466735069</v>
      </c>
      <c r="E56" s="96">
        <v>36</v>
      </c>
      <c r="F56" s="96">
        <v>2</v>
      </c>
      <c r="G56" s="96" t="s">
        <v>812</v>
      </c>
      <c r="H56" s="96" t="s">
        <v>812</v>
      </c>
    </row>
    <row r="57" spans="1:8">
      <c r="B57" s="97" t="s">
        <v>8</v>
      </c>
      <c r="C57" s="91">
        <v>6461</v>
      </c>
      <c r="D57" s="80">
        <f t="shared" si="2"/>
        <v>110.50111168120405</v>
      </c>
      <c r="E57" s="91">
        <v>6423</v>
      </c>
      <c r="F57" s="98">
        <v>28</v>
      </c>
      <c r="G57" s="98">
        <v>2</v>
      </c>
      <c r="H57" s="98">
        <v>8</v>
      </c>
    </row>
    <row r="58" spans="1:8">
      <c r="B58" s="88"/>
      <c r="C58" s="88"/>
      <c r="D58" s="88"/>
      <c r="E58" s="88"/>
      <c r="F58" s="88"/>
      <c r="G58" s="88"/>
      <c r="H58" s="88"/>
    </row>
    <row r="59" spans="1:8">
      <c r="B59" s="86"/>
      <c r="C59" s="86"/>
      <c r="D59" s="86"/>
      <c r="E59" s="86"/>
      <c r="F59" s="86"/>
      <c r="G59" s="86"/>
      <c r="H59" s="86"/>
    </row>
    <row r="60" spans="1:8">
      <c r="B60" s="299" t="s">
        <v>369</v>
      </c>
      <c r="C60" s="299"/>
      <c r="D60" s="299"/>
      <c r="E60" s="299"/>
      <c r="F60" s="299"/>
      <c r="G60" s="299"/>
      <c r="H60" s="299"/>
    </row>
    <row r="61" spans="1:8" ht="15" customHeight="1">
      <c r="A61" s="133"/>
      <c r="B61" s="93" t="s">
        <v>370</v>
      </c>
      <c r="C61" s="34" t="s">
        <v>38</v>
      </c>
      <c r="D61" s="34" t="s">
        <v>15</v>
      </c>
      <c r="E61" s="34" t="s">
        <v>3</v>
      </c>
      <c r="F61" s="34" t="s">
        <v>4</v>
      </c>
      <c r="G61" s="34" t="s">
        <v>5</v>
      </c>
      <c r="H61" s="34" t="s">
        <v>6</v>
      </c>
    </row>
    <row r="62" spans="1:8" ht="15.75" customHeight="1">
      <c r="B62" s="99" t="s">
        <v>330</v>
      </c>
      <c r="C62" s="90">
        <v>1071</v>
      </c>
      <c r="D62" s="77">
        <f>C62/C$86*100</f>
        <v>16.576381365113761</v>
      </c>
      <c r="E62" s="87">
        <v>1062</v>
      </c>
      <c r="F62" s="96">
        <v>6</v>
      </c>
      <c r="G62" s="96">
        <v>2</v>
      </c>
      <c r="H62" s="96">
        <v>1</v>
      </c>
    </row>
    <row r="63" spans="1:8">
      <c r="B63" s="99" t="s">
        <v>331</v>
      </c>
      <c r="C63" s="92">
        <v>1294</v>
      </c>
      <c r="D63" s="77">
        <f t="shared" ref="D63:D86" si="3">C63/C$86*100</f>
        <v>20.027859464479185</v>
      </c>
      <c r="E63" s="87">
        <v>1284</v>
      </c>
      <c r="F63" s="96">
        <v>6</v>
      </c>
      <c r="G63" s="96" t="s">
        <v>812</v>
      </c>
      <c r="H63" s="96">
        <v>4</v>
      </c>
    </row>
    <row r="64" spans="1:8">
      <c r="B64" s="99" t="s">
        <v>332</v>
      </c>
      <c r="C64" s="92">
        <v>1024</v>
      </c>
      <c r="D64" s="77">
        <f t="shared" si="3"/>
        <v>15.848939792601765</v>
      </c>
      <c r="E64" s="87">
        <v>1022</v>
      </c>
      <c r="F64" s="96">
        <v>2</v>
      </c>
      <c r="G64" s="96" t="s">
        <v>812</v>
      </c>
      <c r="H64" s="96" t="s">
        <v>812</v>
      </c>
    </row>
    <row r="65" spans="2:8" ht="15.75" customHeight="1">
      <c r="B65" s="99" t="s">
        <v>333</v>
      </c>
      <c r="C65" s="95">
        <v>945</v>
      </c>
      <c r="D65" s="77">
        <f t="shared" si="3"/>
        <v>14.626218851570963</v>
      </c>
      <c r="E65" s="96">
        <v>938</v>
      </c>
      <c r="F65" s="96">
        <v>6</v>
      </c>
      <c r="G65" s="96" t="s">
        <v>812</v>
      </c>
      <c r="H65" s="96">
        <v>1</v>
      </c>
    </row>
    <row r="66" spans="2:8">
      <c r="B66" s="99" t="s">
        <v>334</v>
      </c>
      <c r="C66" s="95">
        <v>578</v>
      </c>
      <c r="D66" s="77">
        <f t="shared" si="3"/>
        <v>8.9459835938709187</v>
      </c>
      <c r="E66" s="96">
        <v>577</v>
      </c>
      <c r="F66" s="96">
        <v>1</v>
      </c>
      <c r="G66" s="96" t="s">
        <v>812</v>
      </c>
      <c r="H66" s="96" t="s">
        <v>812</v>
      </c>
    </row>
    <row r="67" spans="2:8">
      <c r="B67" s="99" t="s">
        <v>335</v>
      </c>
      <c r="C67" s="95">
        <v>554</v>
      </c>
      <c r="D67" s="77">
        <f t="shared" si="3"/>
        <v>8.5745240674818142</v>
      </c>
      <c r="E67" s="96">
        <v>550</v>
      </c>
      <c r="F67" s="96">
        <v>2</v>
      </c>
      <c r="G67" s="96" t="s">
        <v>812</v>
      </c>
      <c r="H67" s="96">
        <v>2</v>
      </c>
    </row>
    <row r="68" spans="2:8">
      <c r="B68" s="99" t="s">
        <v>336</v>
      </c>
      <c r="C68" s="95">
        <v>406</v>
      </c>
      <c r="D68" s="77">
        <f t="shared" si="3"/>
        <v>6.2838569880823396</v>
      </c>
      <c r="E68" s="96">
        <v>405</v>
      </c>
      <c r="F68" s="96">
        <v>1</v>
      </c>
      <c r="G68" s="96" t="s">
        <v>812</v>
      </c>
      <c r="H68" s="96" t="s">
        <v>812</v>
      </c>
    </row>
    <row r="69" spans="2:8">
      <c r="B69" s="99" t="s">
        <v>337</v>
      </c>
      <c r="C69" s="95">
        <v>309</v>
      </c>
      <c r="D69" s="77">
        <f t="shared" si="3"/>
        <v>4.7825414022597119</v>
      </c>
      <c r="E69" s="96">
        <v>306</v>
      </c>
      <c r="F69" s="96">
        <v>3</v>
      </c>
      <c r="G69" s="96" t="s">
        <v>812</v>
      </c>
      <c r="H69" s="96" t="s">
        <v>812</v>
      </c>
    </row>
    <row r="70" spans="2:8">
      <c r="B70" s="99" t="s">
        <v>338</v>
      </c>
      <c r="C70" s="95">
        <v>50</v>
      </c>
      <c r="D70" s="77">
        <f t="shared" si="3"/>
        <v>0.7738740133106331</v>
      </c>
      <c r="E70" s="96">
        <v>49</v>
      </c>
      <c r="F70" s="96">
        <v>1</v>
      </c>
      <c r="G70" s="96" t="s">
        <v>812</v>
      </c>
      <c r="H70" s="96" t="s">
        <v>812</v>
      </c>
    </row>
    <row r="71" spans="2:8">
      <c r="B71" s="99" t="s">
        <v>320</v>
      </c>
      <c r="C71" s="95">
        <v>62</v>
      </c>
      <c r="D71" s="77">
        <f t="shared" si="3"/>
        <v>0.95960377650518502</v>
      </c>
      <c r="E71" s="96">
        <v>62</v>
      </c>
      <c r="F71" s="96" t="s">
        <v>812</v>
      </c>
      <c r="G71" s="96" t="s">
        <v>812</v>
      </c>
      <c r="H71" s="96" t="s">
        <v>812</v>
      </c>
    </row>
    <row r="72" spans="2:8">
      <c r="B72" s="99" t="s">
        <v>321</v>
      </c>
      <c r="C72" s="95">
        <v>47</v>
      </c>
      <c r="D72" s="77">
        <f t="shared" si="3"/>
        <v>0.72744157251199504</v>
      </c>
      <c r="E72" s="96">
        <v>47</v>
      </c>
      <c r="F72" s="96" t="s">
        <v>812</v>
      </c>
      <c r="G72" s="96" t="s">
        <v>812</v>
      </c>
      <c r="H72" s="96" t="s">
        <v>812</v>
      </c>
    </row>
    <row r="73" spans="2:8">
      <c r="B73" s="99" t="s">
        <v>322</v>
      </c>
      <c r="C73" s="95">
        <v>49</v>
      </c>
      <c r="D73" s="77">
        <f t="shared" si="3"/>
        <v>0.75839653304442034</v>
      </c>
      <c r="E73" s="96">
        <v>49</v>
      </c>
      <c r="F73" s="96" t="s">
        <v>812</v>
      </c>
      <c r="G73" s="96" t="s">
        <v>812</v>
      </c>
      <c r="H73" s="96" t="s">
        <v>812</v>
      </c>
    </row>
    <row r="74" spans="2:8">
      <c r="B74" s="99" t="s">
        <v>339</v>
      </c>
      <c r="C74" s="95">
        <v>16</v>
      </c>
      <c r="D74" s="77">
        <f t="shared" si="3"/>
        <v>0.24763968425940258</v>
      </c>
      <c r="E74" s="96">
        <v>16</v>
      </c>
      <c r="F74" s="96" t="s">
        <v>812</v>
      </c>
      <c r="G74" s="96" t="s">
        <v>812</v>
      </c>
      <c r="H74" s="96" t="s">
        <v>812</v>
      </c>
    </row>
    <row r="75" spans="2:8">
      <c r="B75" s="99" t="s">
        <v>340</v>
      </c>
      <c r="C75" s="95">
        <v>6</v>
      </c>
      <c r="D75" s="77">
        <f t="shared" si="3"/>
        <v>9.2864881597275961E-2</v>
      </c>
      <c r="E75" s="96">
        <v>6</v>
      </c>
      <c r="F75" s="96" t="s">
        <v>812</v>
      </c>
      <c r="G75" s="96" t="s">
        <v>812</v>
      </c>
      <c r="H75" s="96" t="s">
        <v>812</v>
      </c>
    </row>
    <row r="76" spans="2:8">
      <c r="B76" s="99" t="s">
        <v>341</v>
      </c>
      <c r="C76" s="95">
        <v>6</v>
      </c>
      <c r="D76" s="77">
        <f t="shared" si="3"/>
        <v>9.2864881597275961E-2</v>
      </c>
      <c r="E76" s="96">
        <v>6</v>
      </c>
      <c r="F76" s="96" t="s">
        <v>812</v>
      </c>
      <c r="G76" s="96" t="s">
        <v>812</v>
      </c>
      <c r="H76" s="96" t="s">
        <v>812</v>
      </c>
    </row>
    <row r="77" spans="2:8">
      <c r="B77" s="99" t="s">
        <v>342</v>
      </c>
      <c r="C77" s="95">
        <v>9</v>
      </c>
      <c r="D77" s="77">
        <f t="shared" si="3"/>
        <v>0.13929732239591394</v>
      </c>
      <c r="E77" s="96">
        <v>9</v>
      </c>
      <c r="F77" s="96" t="s">
        <v>812</v>
      </c>
      <c r="G77" s="96" t="s">
        <v>812</v>
      </c>
      <c r="H77" s="96" t="s">
        <v>812</v>
      </c>
    </row>
    <row r="78" spans="2:8">
      <c r="B78" s="99" t="s">
        <v>343</v>
      </c>
      <c r="C78" s="95">
        <v>3</v>
      </c>
      <c r="D78" s="77">
        <f t="shared" si="3"/>
        <v>4.6432440798637981E-2</v>
      </c>
      <c r="E78" s="96">
        <v>3</v>
      </c>
      <c r="F78" s="96" t="s">
        <v>812</v>
      </c>
      <c r="G78" s="96" t="s">
        <v>812</v>
      </c>
      <c r="H78" s="96" t="s">
        <v>812</v>
      </c>
    </row>
    <row r="79" spans="2:8">
      <c r="B79" s="99" t="s">
        <v>344</v>
      </c>
      <c r="C79" s="95">
        <v>10</v>
      </c>
      <c r="D79" s="77">
        <f t="shared" si="3"/>
        <v>0.15477480266212659</v>
      </c>
      <c r="E79" s="96">
        <v>10</v>
      </c>
      <c r="F79" s="96" t="s">
        <v>812</v>
      </c>
      <c r="G79" s="96" t="s">
        <v>812</v>
      </c>
      <c r="H79" s="96" t="s">
        <v>812</v>
      </c>
    </row>
    <row r="80" spans="2:8">
      <c r="B80" s="99" t="s">
        <v>345</v>
      </c>
      <c r="C80" s="95">
        <v>4</v>
      </c>
      <c r="D80" s="77">
        <f t="shared" si="3"/>
        <v>6.1909921064850645E-2</v>
      </c>
      <c r="E80" s="96">
        <v>4</v>
      </c>
      <c r="F80" s="96" t="s">
        <v>812</v>
      </c>
      <c r="G80" s="96" t="s">
        <v>812</v>
      </c>
      <c r="H80" s="96" t="s">
        <v>812</v>
      </c>
    </row>
    <row r="81" spans="2:8">
      <c r="B81" s="99" t="s">
        <v>346</v>
      </c>
      <c r="C81" s="95">
        <v>4</v>
      </c>
      <c r="D81" s="77">
        <f t="shared" si="3"/>
        <v>6.1909921064850645E-2</v>
      </c>
      <c r="E81" s="96">
        <v>4</v>
      </c>
      <c r="F81" s="96" t="s">
        <v>812</v>
      </c>
      <c r="G81" s="96" t="s">
        <v>812</v>
      </c>
      <c r="H81" s="96" t="s">
        <v>812</v>
      </c>
    </row>
    <row r="82" spans="2:8">
      <c r="B82" s="99" t="s">
        <v>347</v>
      </c>
      <c r="C82" s="95">
        <v>3</v>
      </c>
      <c r="D82" s="77">
        <f t="shared" si="3"/>
        <v>4.6432440798637981E-2</v>
      </c>
      <c r="E82" s="96">
        <v>3</v>
      </c>
      <c r="F82" s="96" t="s">
        <v>812</v>
      </c>
      <c r="G82" s="96" t="s">
        <v>812</v>
      </c>
      <c r="H82" s="96" t="s">
        <v>812</v>
      </c>
    </row>
    <row r="83" spans="2:8">
      <c r="B83" s="99" t="s">
        <v>348</v>
      </c>
      <c r="C83" s="95">
        <v>5</v>
      </c>
      <c r="D83" s="77">
        <f t="shared" si="3"/>
        <v>7.7387401331063296E-2</v>
      </c>
      <c r="E83" s="96">
        <v>5</v>
      </c>
      <c r="F83" s="96" t="s">
        <v>812</v>
      </c>
      <c r="G83" s="96" t="s">
        <v>812</v>
      </c>
      <c r="H83" s="96" t="s">
        <v>812</v>
      </c>
    </row>
    <row r="84" spans="2:8">
      <c r="B84" s="99" t="s">
        <v>349</v>
      </c>
      <c r="C84" s="95">
        <v>4</v>
      </c>
      <c r="D84" s="77">
        <f t="shared" si="3"/>
        <v>6.1909921064850645E-2</v>
      </c>
      <c r="E84" s="96">
        <v>4</v>
      </c>
      <c r="F84" s="96" t="s">
        <v>812</v>
      </c>
      <c r="G84" s="96" t="s">
        <v>812</v>
      </c>
      <c r="H84" s="96" t="s">
        <v>812</v>
      </c>
    </row>
    <row r="85" spans="2:8">
      <c r="B85" s="99" t="s">
        <v>350</v>
      </c>
      <c r="C85" s="95">
        <v>2</v>
      </c>
      <c r="D85" s="77">
        <f t="shared" si="3"/>
        <v>3.0954960532425323E-2</v>
      </c>
      <c r="E85" s="96">
        <v>2</v>
      </c>
      <c r="F85" s="96" t="s">
        <v>812</v>
      </c>
      <c r="G85" s="96" t="s">
        <v>812</v>
      </c>
      <c r="H85" s="96" t="s">
        <v>812</v>
      </c>
    </row>
    <row r="86" spans="2:8">
      <c r="B86" s="97" t="s">
        <v>8</v>
      </c>
      <c r="C86" s="91">
        <v>6461</v>
      </c>
      <c r="D86" s="80">
        <f t="shared" si="3"/>
        <v>100</v>
      </c>
      <c r="E86" s="91">
        <v>6423</v>
      </c>
      <c r="F86" s="98">
        <v>28</v>
      </c>
      <c r="G86" s="98">
        <v>2</v>
      </c>
      <c r="H86" s="98">
        <v>8</v>
      </c>
    </row>
  </sheetData>
  <mergeCells count="4">
    <mergeCell ref="B2:H2"/>
    <mergeCell ref="B19:H19"/>
    <mergeCell ref="B31:H31"/>
    <mergeCell ref="B60:H6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B21" sqref="B21:H21"/>
    </sheetView>
  </sheetViews>
  <sheetFormatPr baseColWidth="10" defaultRowHeight="15"/>
  <cols>
    <col min="2" max="2" width="32.5703125" customWidth="1"/>
  </cols>
  <sheetData>
    <row r="1" spans="1:8" ht="18.75" customHeight="1"/>
    <row r="2" spans="1:8" ht="15.75" customHeight="1">
      <c r="B2" s="327" t="s">
        <v>390</v>
      </c>
      <c r="C2" s="328"/>
      <c r="D2" s="328"/>
      <c r="E2" s="328"/>
      <c r="F2" s="328"/>
      <c r="G2" s="328"/>
      <c r="H2" s="329"/>
    </row>
    <row r="3" spans="1:8">
      <c r="A3" s="133"/>
      <c r="B3" s="192" t="s">
        <v>391</v>
      </c>
      <c r="C3" s="103" t="s">
        <v>38</v>
      </c>
      <c r="D3" s="104" t="s">
        <v>15</v>
      </c>
      <c r="E3" s="103" t="s">
        <v>3</v>
      </c>
      <c r="F3" s="103" t="s">
        <v>4</v>
      </c>
      <c r="G3" s="105" t="s">
        <v>5</v>
      </c>
      <c r="H3" s="105" t="s">
        <v>6</v>
      </c>
    </row>
    <row r="4" spans="1:8" ht="15.75" customHeight="1">
      <c r="B4" s="193" t="s">
        <v>371</v>
      </c>
      <c r="C4" s="189">
        <v>16</v>
      </c>
      <c r="D4" s="77">
        <f>C4/C$18*100</f>
        <v>0.24763968425940258</v>
      </c>
      <c r="E4" s="106">
        <v>16</v>
      </c>
      <c r="F4" s="106" t="s">
        <v>812</v>
      </c>
      <c r="G4" s="106" t="s">
        <v>812</v>
      </c>
      <c r="H4" s="106" t="s">
        <v>812</v>
      </c>
    </row>
    <row r="5" spans="1:8">
      <c r="B5" s="193" t="s">
        <v>372</v>
      </c>
      <c r="C5" s="190">
        <v>2013</v>
      </c>
      <c r="D5" s="77">
        <f t="shared" ref="D5:D18" si="0">C5/C$18*100</f>
        <v>31.156167775886086</v>
      </c>
      <c r="E5" s="102">
        <v>2007</v>
      </c>
      <c r="F5" s="106">
        <v>5</v>
      </c>
      <c r="G5" s="106" t="s">
        <v>812</v>
      </c>
      <c r="H5" s="106">
        <v>1</v>
      </c>
    </row>
    <row r="6" spans="1:8" ht="24">
      <c r="B6" s="193" t="s">
        <v>373</v>
      </c>
      <c r="C6" s="189">
        <v>52</v>
      </c>
      <c r="D6" s="77">
        <f t="shared" si="0"/>
        <v>0.8048289738430584</v>
      </c>
      <c r="E6" s="106">
        <v>49</v>
      </c>
      <c r="F6" s="106">
        <v>3</v>
      </c>
      <c r="G6" s="106" t="s">
        <v>812</v>
      </c>
      <c r="H6" s="106" t="s">
        <v>812</v>
      </c>
    </row>
    <row r="7" spans="1:8" ht="24">
      <c r="B7" s="193" t="s">
        <v>736</v>
      </c>
      <c r="C7" s="189">
        <v>436</v>
      </c>
      <c r="D7" s="77">
        <f t="shared" si="0"/>
        <v>6.7481813960687198</v>
      </c>
      <c r="E7" s="106">
        <v>435</v>
      </c>
      <c r="F7" s="106">
        <v>1</v>
      </c>
      <c r="G7" s="106" t="s">
        <v>812</v>
      </c>
      <c r="H7" s="106" t="s">
        <v>812</v>
      </c>
    </row>
    <row r="8" spans="1:8" ht="24">
      <c r="B8" s="193" t="s">
        <v>737</v>
      </c>
      <c r="C8" s="190">
        <v>1619</v>
      </c>
      <c r="D8" s="77">
        <f t="shared" si="0"/>
        <v>25.058040550998296</v>
      </c>
      <c r="E8" s="102">
        <v>1614</v>
      </c>
      <c r="F8" s="106">
        <v>5</v>
      </c>
      <c r="G8" s="106" t="s">
        <v>812</v>
      </c>
      <c r="H8" s="106" t="s">
        <v>812</v>
      </c>
    </row>
    <row r="9" spans="1:8">
      <c r="B9" s="193" t="s">
        <v>374</v>
      </c>
      <c r="C9" s="189">
        <v>809</v>
      </c>
      <c r="D9" s="77">
        <f t="shared" si="0"/>
        <v>12.521281535366041</v>
      </c>
      <c r="E9" s="106">
        <v>808</v>
      </c>
      <c r="F9" s="106">
        <v>1</v>
      </c>
      <c r="G9" s="106" t="s">
        <v>812</v>
      </c>
      <c r="H9" s="106" t="s">
        <v>812</v>
      </c>
    </row>
    <row r="10" spans="1:8" ht="24">
      <c r="B10" s="193" t="s">
        <v>375</v>
      </c>
      <c r="C10" s="190">
        <v>1103</v>
      </c>
      <c r="D10" s="77">
        <f t="shared" si="0"/>
        <v>17.071660733632566</v>
      </c>
      <c r="E10" s="102">
        <v>1086</v>
      </c>
      <c r="F10" s="106">
        <v>11</v>
      </c>
      <c r="G10" s="106" t="s">
        <v>812</v>
      </c>
      <c r="H10" s="106">
        <v>6</v>
      </c>
    </row>
    <row r="11" spans="1:8">
      <c r="B11" s="193" t="s">
        <v>376</v>
      </c>
      <c r="C11" s="189">
        <v>210</v>
      </c>
      <c r="D11" s="77">
        <f t="shared" si="0"/>
        <v>3.2502708559046587</v>
      </c>
      <c r="E11" s="106">
        <v>209</v>
      </c>
      <c r="F11" s="106" t="s">
        <v>812</v>
      </c>
      <c r="G11" s="106">
        <v>1</v>
      </c>
      <c r="H11" s="106" t="s">
        <v>812</v>
      </c>
    </row>
    <row r="12" spans="1:8" ht="24">
      <c r="B12" s="193" t="s">
        <v>377</v>
      </c>
      <c r="C12" s="189">
        <v>138</v>
      </c>
      <c r="D12" s="77">
        <f t="shared" si="0"/>
        <v>2.1358922767373474</v>
      </c>
      <c r="E12" s="106">
        <v>137</v>
      </c>
      <c r="F12" s="106">
        <v>1</v>
      </c>
      <c r="G12" s="106" t="s">
        <v>812</v>
      </c>
      <c r="H12" s="106" t="s">
        <v>812</v>
      </c>
    </row>
    <row r="13" spans="1:8" ht="24">
      <c r="B13" s="193" t="s">
        <v>378</v>
      </c>
      <c r="C13" s="189">
        <v>4</v>
      </c>
      <c r="D13" s="77">
        <f t="shared" si="0"/>
        <v>6.1909921064850645E-2</v>
      </c>
      <c r="E13" s="106">
        <v>3</v>
      </c>
      <c r="F13" s="106">
        <v>1</v>
      </c>
      <c r="G13" s="106" t="s">
        <v>812</v>
      </c>
      <c r="H13" s="106" t="s">
        <v>812</v>
      </c>
    </row>
    <row r="14" spans="1:8" ht="24">
      <c r="B14" s="193" t="s">
        <v>733</v>
      </c>
      <c r="C14" s="189">
        <v>2</v>
      </c>
      <c r="D14" s="77">
        <f t="shared" si="0"/>
        <v>3.0954960532425323E-2</v>
      </c>
      <c r="E14" s="106">
        <v>1</v>
      </c>
      <c r="F14" s="106" t="s">
        <v>812</v>
      </c>
      <c r="G14" s="106">
        <v>1</v>
      </c>
      <c r="H14" s="106" t="s">
        <v>812</v>
      </c>
    </row>
    <row r="15" spans="1:8" ht="24">
      <c r="B15" s="193" t="s">
        <v>379</v>
      </c>
      <c r="C15" s="189">
        <v>12</v>
      </c>
      <c r="D15" s="77">
        <f t="shared" si="0"/>
        <v>0.18572976319455192</v>
      </c>
      <c r="E15" s="106">
        <v>12</v>
      </c>
      <c r="F15" s="106" t="s">
        <v>812</v>
      </c>
      <c r="G15" s="106" t="s">
        <v>812</v>
      </c>
      <c r="H15" s="106" t="s">
        <v>812</v>
      </c>
    </row>
    <row r="16" spans="1:8" ht="24">
      <c r="B16" s="193" t="s">
        <v>380</v>
      </c>
      <c r="C16" s="189">
        <v>2</v>
      </c>
      <c r="D16" s="77">
        <f t="shared" si="0"/>
        <v>3.0954960532425323E-2</v>
      </c>
      <c r="E16" s="106">
        <v>2</v>
      </c>
      <c r="F16" s="106" t="s">
        <v>812</v>
      </c>
      <c r="G16" s="106" t="s">
        <v>812</v>
      </c>
      <c r="H16" s="106" t="s">
        <v>812</v>
      </c>
    </row>
    <row r="17" spans="1:8" ht="24">
      <c r="B17" s="193" t="s">
        <v>381</v>
      </c>
      <c r="C17" s="191">
        <v>45</v>
      </c>
      <c r="D17" s="77">
        <f t="shared" si="0"/>
        <v>0.69648661197956974</v>
      </c>
      <c r="E17" s="1">
        <v>44</v>
      </c>
      <c r="F17" s="1" t="s">
        <v>812</v>
      </c>
      <c r="G17" s="1" t="s">
        <v>812</v>
      </c>
      <c r="H17" s="1">
        <v>1</v>
      </c>
    </row>
    <row r="18" spans="1:8">
      <c r="B18" s="107" t="s">
        <v>8</v>
      </c>
      <c r="C18" s="91">
        <v>6461</v>
      </c>
      <c r="D18" s="80">
        <f t="shared" si="0"/>
        <v>100</v>
      </c>
      <c r="E18" s="91">
        <v>6423</v>
      </c>
      <c r="F18" s="108">
        <v>28</v>
      </c>
      <c r="G18" s="108">
        <v>2</v>
      </c>
      <c r="H18" s="108">
        <v>8</v>
      </c>
    </row>
    <row r="19" spans="1:8" ht="15" customHeight="1">
      <c r="B19" s="101"/>
      <c r="C19" s="101"/>
      <c r="D19" s="101"/>
      <c r="E19" s="101"/>
      <c r="F19" s="101"/>
      <c r="G19" s="101"/>
      <c r="H19" s="101"/>
    </row>
    <row r="20" spans="1:8">
      <c r="B20" s="100"/>
      <c r="C20" s="100"/>
      <c r="D20" s="100"/>
      <c r="E20" s="100"/>
      <c r="F20" s="100"/>
      <c r="G20" s="100"/>
      <c r="H20" s="100"/>
    </row>
    <row r="21" spans="1:8" ht="15" customHeight="1">
      <c r="B21" s="327" t="s">
        <v>734</v>
      </c>
      <c r="C21" s="328"/>
      <c r="D21" s="328"/>
      <c r="E21" s="328"/>
      <c r="F21" s="328"/>
      <c r="G21" s="328"/>
      <c r="H21" s="329"/>
    </row>
    <row r="22" spans="1:8">
      <c r="A22" s="133"/>
      <c r="B22" s="192" t="s">
        <v>735</v>
      </c>
      <c r="C22" s="109" t="s">
        <v>38</v>
      </c>
      <c r="D22" s="110" t="s">
        <v>15</v>
      </c>
      <c r="E22" s="109" t="s">
        <v>3</v>
      </c>
      <c r="F22" s="109" t="s">
        <v>4</v>
      </c>
      <c r="G22" s="34" t="s">
        <v>5</v>
      </c>
      <c r="H22" s="34" t="s">
        <v>6</v>
      </c>
    </row>
    <row r="23" spans="1:8" ht="15.75" customHeight="1">
      <c r="B23" s="193" t="s">
        <v>382</v>
      </c>
      <c r="C23" s="189">
        <v>24</v>
      </c>
      <c r="D23" s="77">
        <f>C23/C$31*100</f>
        <v>0.37145952638910384</v>
      </c>
      <c r="E23" s="106">
        <v>24</v>
      </c>
      <c r="F23" s="106" t="s">
        <v>812</v>
      </c>
      <c r="G23" s="106" t="s">
        <v>812</v>
      </c>
      <c r="H23" s="106" t="s">
        <v>812</v>
      </c>
    </row>
    <row r="24" spans="1:8" ht="24" customHeight="1">
      <c r="B24" s="193" t="s">
        <v>383</v>
      </c>
      <c r="C24" s="190">
        <v>1823</v>
      </c>
      <c r="D24" s="77">
        <f t="shared" ref="D24:D31" si="1">C24/C$31*100</f>
        <v>28.215446525305683</v>
      </c>
      <c r="E24" s="102">
        <v>1820</v>
      </c>
      <c r="F24" s="106">
        <v>2</v>
      </c>
      <c r="G24" s="106" t="s">
        <v>812</v>
      </c>
      <c r="H24" s="106">
        <v>1</v>
      </c>
    </row>
    <row r="25" spans="1:8" ht="24">
      <c r="B25" s="193" t="s">
        <v>384</v>
      </c>
      <c r="C25" s="189">
        <v>62</v>
      </c>
      <c r="D25" s="77">
        <f t="shared" si="1"/>
        <v>0.95960377650518502</v>
      </c>
      <c r="E25" s="106">
        <v>60</v>
      </c>
      <c r="F25" s="106">
        <v>2</v>
      </c>
      <c r="G25" s="106" t="s">
        <v>812</v>
      </c>
      <c r="H25" s="106" t="s">
        <v>812</v>
      </c>
    </row>
    <row r="26" spans="1:8" ht="24">
      <c r="B26" s="193" t="s">
        <v>385</v>
      </c>
      <c r="C26" s="189">
        <v>387</v>
      </c>
      <c r="D26" s="77">
        <f t="shared" si="1"/>
        <v>5.9897848630242994</v>
      </c>
      <c r="E26" s="106">
        <v>386</v>
      </c>
      <c r="F26" s="106">
        <v>1</v>
      </c>
      <c r="G26" s="106" t="s">
        <v>812</v>
      </c>
      <c r="H26" s="106" t="s">
        <v>812</v>
      </c>
    </row>
    <row r="27" spans="1:8" ht="24">
      <c r="B27" s="193" t="s">
        <v>386</v>
      </c>
      <c r="C27" s="190">
        <v>1773</v>
      </c>
      <c r="D27" s="77">
        <f t="shared" si="1"/>
        <v>27.441572511995048</v>
      </c>
      <c r="E27" s="102">
        <v>1770</v>
      </c>
      <c r="F27" s="106">
        <v>3</v>
      </c>
      <c r="G27" s="106" t="s">
        <v>812</v>
      </c>
      <c r="H27" s="106" t="s">
        <v>812</v>
      </c>
    </row>
    <row r="28" spans="1:8" ht="36">
      <c r="B28" s="193" t="s">
        <v>387</v>
      </c>
      <c r="C28" s="190">
        <v>1376</v>
      </c>
      <c r="D28" s="77">
        <f t="shared" si="1"/>
        <v>21.297012846308622</v>
      </c>
      <c r="E28" s="102">
        <v>1368</v>
      </c>
      <c r="F28" s="106">
        <v>6</v>
      </c>
      <c r="G28" s="106">
        <v>1</v>
      </c>
      <c r="H28" s="106">
        <v>1</v>
      </c>
    </row>
    <row r="29" spans="1:8" ht="24">
      <c r="B29" s="193" t="s">
        <v>388</v>
      </c>
      <c r="C29" s="189">
        <v>861</v>
      </c>
      <c r="D29" s="77">
        <f t="shared" si="1"/>
        <v>13.326110509209101</v>
      </c>
      <c r="E29" s="106">
        <v>842</v>
      </c>
      <c r="F29" s="106">
        <v>13</v>
      </c>
      <c r="G29" s="106">
        <v>1</v>
      </c>
      <c r="H29" s="106">
        <v>5</v>
      </c>
    </row>
    <row r="30" spans="1:8" ht="24">
      <c r="B30" s="193" t="s">
        <v>389</v>
      </c>
      <c r="C30" s="189">
        <v>155</v>
      </c>
      <c r="D30" s="77">
        <f t="shared" si="1"/>
        <v>2.3990094412629626</v>
      </c>
      <c r="E30" s="106">
        <v>153</v>
      </c>
      <c r="F30" s="106">
        <v>1</v>
      </c>
      <c r="G30" s="106" t="s">
        <v>812</v>
      </c>
      <c r="H30" s="106">
        <v>1</v>
      </c>
    </row>
    <row r="31" spans="1:8">
      <c r="B31" s="107" t="s">
        <v>8</v>
      </c>
      <c r="C31" s="91">
        <v>6461</v>
      </c>
      <c r="D31" s="80">
        <f t="shared" si="1"/>
        <v>100</v>
      </c>
      <c r="E31" s="91">
        <v>6423</v>
      </c>
      <c r="F31" s="108">
        <v>28</v>
      </c>
      <c r="G31" s="108">
        <v>2</v>
      </c>
      <c r="H31" s="108">
        <v>8</v>
      </c>
    </row>
  </sheetData>
  <mergeCells count="2">
    <mergeCell ref="B2:H2"/>
    <mergeCell ref="B21:H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B2" sqref="B2:H2"/>
    </sheetView>
  </sheetViews>
  <sheetFormatPr baseColWidth="10" defaultRowHeight="15"/>
  <cols>
    <col min="1" max="1" width="12.7109375" customWidth="1"/>
    <col min="2" max="2" width="45.5703125" customWidth="1"/>
    <col min="3" max="4" width="9.42578125" customWidth="1"/>
    <col min="5" max="5" width="9.85546875" customWidth="1"/>
    <col min="6" max="6" width="10.28515625" customWidth="1"/>
    <col min="7" max="7" width="10.140625" customWidth="1"/>
    <col min="8" max="8" width="9.140625" customWidth="1"/>
  </cols>
  <sheetData>
    <row r="2" spans="1:8">
      <c r="B2" s="300" t="s">
        <v>429</v>
      </c>
      <c r="C2" s="300"/>
      <c r="D2" s="300"/>
      <c r="E2" s="300"/>
      <c r="F2" s="300"/>
      <c r="G2" s="300"/>
      <c r="H2" s="300"/>
    </row>
    <row r="3" spans="1:8">
      <c r="A3" s="133"/>
      <c r="B3" s="48" t="s">
        <v>392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A4" s="259"/>
      <c r="B4" s="257" t="s">
        <v>371</v>
      </c>
      <c r="C4" s="194">
        <v>27</v>
      </c>
      <c r="D4" s="77">
        <f>C4/C$45*100</f>
        <v>0.4178919671877418</v>
      </c>
      <c r="E4" s="111">
        <v>27</v>
      </c>
      <c r="F4" s="111" t="s">
        <v>812</v>
      </c>
      <c r="G4" s="111" t="s">
        <v>812</v>
      </c>
      <c r="H4" s="111" t="s">
        <v>812</v>
      </c>
    </row>
    <row r="5" spans="1:8" ht="24">
      <c r="A5" s="259"/>
      <c r="B5" s="257" t="s">
        <v>393</v>
      </c>
      <c r="C5" s="194">
        <v>6</v>
      </c>
      <c r="D5" s="77">
        <f t="shared" ref="D5:D45" si="0">C5/C$45*100</f>
        <v>9.2864881597275961E-2</v>
      </c>
      <c r="E5" s="111">
        <v>5</v>
      </c>
      <c r="F5" s="111">
        <v>1</v>
      </c>
      <c r="G5" s="111" t="s">
        <v>812</v>
      </c>
      <c r="H5" s="111" t="s">
        <v>812</v>
      </c>
    </row>
    <row r="6" spans="1:8" ht="24">
      <c r="A6" s="259"/>
      <c r="B6" s="257" t="s">
        <v>394</v>
      </c>
      <c r="C6" s="194">
        <v>62</v>
      </c>
      <c r="D6" s="77">
        <f t="shared" si="0"/>
        <v>0.95960377650518502</v>
      </c>
      <c r="E6" s="111">
        <v>58</v>
      </c>
      <c r="F6" s="111">
        <v>4</v>
      </c>
      <c r="G6" s="111" t="s">
        <v>812</v>
      </c>
      <c r="H6" s="111" t="s">
        <v>812</v>
      </c>
    </row>
    <row r="7" spans="1:8">
      <c r="A7" s="259"/>
      <c r="B7" s="257" t="s">
        <v>395</v>
      </c>
      <c r="C7" s="194">
        <v>3</v>
      </c>
      <c r="D7" s="77">
        <f t="shared" si="0"/>
        <v>4.6432440798637981E-2</v>
      </c>
      <c r="E7" s="111">
        <v>3</v>
      </c>
      <c r="F7" s="111" t="s">
        <v>812</v>
      </c>
      <c r="G7" s="111" t="s">
        <v>812</v>
      </c>
      <c r="H7" s="111" t="s">
        <v>812</v>
      </c>
    </row>
    <row r="8" spans="1:8" ht="24">
      <c r="A8" s="259"/>
      <c r="B8" s="257" t="s">
        <v>396</v>
      </c>
      <c r="C8" s="194">
        <v>10</v>
      </c>
      <c r="D8" s="77">
        <f t="shared" si="0"/>
        <v>0.15477480266212659</v>
      </c>
      <c r="E8" s="111">
        <v>10</v>
      </c>
      <c r="F8" s="111" t="s">
        <v>812</v>
      </c>
      <c r="G8" s="111" t="s">
        <v>812</v>
      </c>
      <c r="H8" s="111" t="s">
        <v>812</v>
      </c>
    </row>
    <row r="9" spans="1:8" ht="24">
      <c r="A9" s="259"/>
      <c r="B9" s="257" t="s">
        <v>397</v>
      </c>
      <c r="C9" s="194">
        <v>59</v>
      </c>
      <c r="D9" s="77">
        <f t="shared" si="0"/>
        <v>0.91317133570654707</v>
      </c>
      <c r="E9" s="111">
        <v>59</v>
      </c>
      <c r="F9" s="111" t="s">
        <v>812</v>
      </c>
      <c r="G9" s="111" t="s">
        <v>812</v>
      </c>
      <c r="H9" s="111" t="s">
        <v>812</v>
      </c>
    </row>
    <row r="10" spans="1:8" ht="24">
      <c r="A10" s="259"/>
      <c r="B10" s="257" t="s">
        <v>398</v>
      </c>
      <c r="C10" s="194">
        <v>12</v>
      </c>
      <c r="D10" s="77">
        <f t="shared" si="0"/>
        <v>0.18572976319455192</v>
      </c>
      <c r="E10" s="111">
        <v>12</v>
      </c>
      <c r="F10" s="111" t="s">
        <v>812</v>
      </c>
      <c r="G10" s="111" t="s">
        <v>812</v>
      </c>
      <c r="H10" s="111" t="s">
        <v>812</v>
      </c>
    </row>
    <row r="11" spans="1:8">
      <c r="A11" s="259"/>
      <c r="B11" s="257" t="s">
        <v>399</v>
      </c>
      <c r="C11" s="194">
        <v>1</v>
      </c>
      <c r="D11" s="77">
        <f t="shared" si="0"/>
        <v>1.5477480266212661E-2</v>
      </c>
      <c r="E11" s="111">
        <v>1</v>
      </c>
      <c r="F11" s="111" t="s">
        <v>812</v>
      </c>
      <c r="G11" s="111" t="s">
        <v>812</v>
      </c>
      <c r="H11" s="111" t="s">
        <v>812</v>
      </c>
    </row>
    <row r="12" spans="1:8">
      <c r="A12" s="259"/>
      <c r="B12" s="257" t="s">
        <v>738</v>
      </c>
      <c r="C12" s="194">
        <v>1</v>
      </c>
      <c r="D12" s="77">
        <f t="shared" si="0"/>
        <v>1.5477480266212661E-2</v>
      </c>
      <c r="E12" s="111">
        <v>1</v>
      </c>
      <c r="F12" s="111" t="s">
        <v>812</v>
      </c>
      <c r="G12" s="111" t="s">
        <v>812</v>
      </c>
      <c r="H12" s="111" t="s">
        <v>812</v>
      </c>
    </row>
    <row r="13" spans="1:8" ht="24">
      <c r="A13" s="259"/>
      <c r="B13" s="257" t="s">
        <v>400</v>
      </c>
      <c r="C13" s="194">
        <v>6</v>
      </c>
      <c r="D13" s="77">
        <f t="shared" si="0"/>
        <v>9.2864881597275961E-2</v>
      </c>
      <c r="E13" s="111">
        <v>6</v>
      </c>
      <c r="F13" s="111" t="s">
        <v>812</v>
      </c>
      <c r="G13" s="111" t="s">
        <v>812</v>
      </c>
      <c r="H13" s="111" t="s">
        <v>812</v>
      </c>
    </row>
    <row r="14" spans="1:8" ht="24">
      <c r="A14" s="259"/>
      <c r="B14" s="257" t="s">
        <v>739</v>
      </c>
      <c r="C14" s="194">
        <v>3</v>
      </c>
      <c r="D14" s="77">
        <f t="shared" si="0"/>
        <v>4.6432440798637981E-2</v>
      </c>
      <c r="E14" s="111">
        <v>3</v>
      </c>
      <c r="F14" s="111" t="s">
        <v>812</v>
      </c>
      <c r="G14" s="111" t="s">
        <v>812</v>
      </c>
      <c r="H14" s="111" t="s">
        <v>812</v>
      </c>
    </row>
    <row r="15" spans="1:8" ht="15.75" customHeight="1">
      <c r="A15" s="259"/>
      <c r="B15" s="257" t="s">
        <v>401</v>
      </c>
      <c r="C15" s="190">
        <v>997</v>
      </c>
      <c r="D15" s="77">
        <f t="shared" si="0"/>
        <v>15.431047825414023</v>
      </c>
      <c r="E15" s="102">
        <v>990</v>
      </c>
      <c r="F15" s="111">
        <v>6</v>
      </c>
      <c r="G15" s="111">
        <v>1</v>
      </c>
      <c r="H15" s="111" t="s">
        <v>812</v>
      </c>
    </row>
    <row r="16" spans="1:8" ht="24">
      <c r="A16" s="259"/>
      <c r="B16" s="257" t="s">
        <v>402</v>
      </c>
      <c r="C16" s="194">
        <v>707</v>
      </c>
      <c r="D16" s="77">
        <f t="shared" si="0"/>
        <v>10.942578548212351</v>
      </c>
      <c r="E16" s="111">
        <v>706</v>
      </c>
      <c r="F16" s="111">
        <v>1</v>
      </c>
      <c r="G16" s="111" t="s">
        <v>812</v>
      </c>
      <c r="H16" s="111" t="s">
        <v>812</v>
      </c>
    </row>
    <row r="17" spans="1:8" ht="24">
      <c r="A17" s="259"/>
      <c r="B17" s="257" t="s">
        <v>403</v>
      </c>
      <c r="C17" s="194">
        <v>112</v>
      </c>
      <c r="D17" s="77">
        <f t="shared" si="0"/>
        <v>1.7334777898158178</v>
      </c>
      <c r="E17" s="111">
        <v>112</v>
      </c>
      <c r="F17" s="111" t="s">
        <v>812</v>
      </c>
      <c r="G17" s="111" t="s">
        <v>812</v>
      </c>
      <c r="H17" s="111" t="s">
        <v>812</v>
      </c>
    </row>
    <row r="18" spans="1:8">
      <c r="A18" s="259"/>
      <c r="B18" s="257" t="s">
        <v>404</v>
      </c>
      <c r="C18" s="194">
        <v>83</v>
      </c>
      <c r="D18" s="77">
        <f t="shared" si="0"/>
        <v>1.2846308620956508</v>
      </c>
      <c r="E18" s="111">
        <v>82</v>
      </c>
      <c r="F18" s="111">
        <v>1</v>
      </c>
      <c r="G18" s="111" t="s">
        <v>812</v>
      </c>
      <c r="H18" s="111" t="s">
        <v>812</v>
      </c>
    </row>
    <row r="19" spans="1:8">
      <c r="A19" s="259"/>
      <c r="B19" s="257" t="s">
        <v>405</v>
      </c>
      <c r="C19" s="194">
        <v>304</v>
      </c>
      <c r="D19" s="77">
        <f t="shared" si="0"/>
        <v>4.7051540009286494</v>
      </c>
      <c r="E19" s="111">
        <v>302</v>
      </c>
      <c r="F19" s="111">
        <v>1</v>
      </c>
      <c r="G19" s="111" t="s">
        <v>812</v>
      </c>
      <c r="H19" s="111">
        <v>1</v>
      </c>
    </row>
    <row r="20" spans="1:8">
      <c r="A20" s="259"/>
      <c r="B20" s="257" t="s">
        <v>406</v>
      </c>
      <c r="C20" s="194">
        <v>191</v>
      </c>
      <c r="D20" s="77">
        <f t="shared" si="0"/>
        <v>2.956198730846618</v>
      </c>
      <c r="E20" s="111">
        <v>190</v>
      </c>
      <c r="F20" s="111">
        <v>1</v>
      </c>
      <c r="G20" s="111" t="s">
        <v>812</v>
      </c>
      <c r="H20" s="111" t="s">
        <v>812</v>
      </c>
    </row>
    <row r="21" spans="1:8" ht="24">
      <c r="A21" s="259"/>
      <c r="B21" s="257" t="s">
        <v>407</v>
      </c>
      <c r="C21" s="194">
        <v>64</v>
      </c>
      <c r="D21" s="77">
        <f t="shared" si="0"/>
        <v>0.99055873703761033</v>
      </c>
      <c r="E21" s="111">
        <v>64</v>
      </c>
      <c r="F21" s="111" t="s">
        <v>812</v>
      </c>
      <c r="G21" s="111" t="s">
        <v>812</v>
      </c>
      <c r="H21" s="111" t="s">
        <v>812</v>
      </c>
    </row>
    <row r="22" spans="1:8" ht="25.5" customHeight="1">
      <c r="A22" s="259"/>
      <c r="B22" s="257" t="s">
        <v>408</v>
      </c>
      <c r="C22" s="194">
        <v>162</v>
      </c>
      <c r="D22" s="77">
        <f t="shared" si="0"/>
        <v>2.507351803126451</v>
      </c>
      <c r="E22" s="111">
        <v>162</v>
      </c>
      <c r="F22" s="111" t="s">
        <v>812</v>
      </c>
      <c r="G22" s="111" t="s">
        <v>812</v>
      </c>
      <c r="H22" s="111" t="s">
        <v>812</v>
      </c>
    </row>
    <row r="23" spans="1:8">
      <c r="A23" s="259"/>
      <c r="B23" s="257" t="s">
        <v>740</v>
      </c>
      <c r="C23" s="194">
        <v>1</v>
      </c>
      <c r="D23" s="77">
        <f t="shared" si="0"/>
        <v>1.5477480266212661E-2</v>
      </c>
      <c r="E23" s="111">
        <v>1</v>
      </c>
      <c r="F23" s="111" t="s">
        <v>812</v>
      </c>
      <c r="G23" s="111" t="s">
        <v>812</v>
      </c>
      <c r="H23" s="111" t="s">
        <v>812</v>
      </c>
    </row>
    <row r="24" spans="1:8" ht="24">
      <c r="A24" s="259"/>
      <c r="B24" s="257" t="s">
        <v>409</v>
      </c>
      <c r="C24" s="194">
        <v>80</v>
      </c>
      <c r="D24" s="77">
        <f t="shared" si="0"/>
        <v>1.2381984212970127</v>
      </c>
      <c r="E24" s="111">
        <v>80</v>
      </c>
      <c r="F24" s="111" t="s">
        <v>812</v>
      </c>
      <c r="G24" s="111" t="s">
        <v>812</v>
      </c>
      <c r="H24" s="111" t="s">
        <v>812</v>
      </c>
    </row>
    <row r="25" spans="1:8" ht="24">
      <c r="A25" s="259"/>
      <c r="B25" s="257" t="s">
        <v>410</v>
      </c>
      <c r="C25" s="194">
        <v>334</v>
      </c>
      <c r="D25" s="77">
        <f t="shared" si="0"/>
        <v>5.1694784089150287</v>
      </c>
      <c r="E25" s="111">
        <v>334</v>
      </c>
      <c r="F25" s="111" t="s">
        <v>812</v>
      </c>
      <c r="G25" s="111" t="s">
        <v>812</v>
      </c>
      <c r="H25" s="111" t="s">
        <v>812</v>
      </c>
    </row>
    <row r="26" spans="1:8" ht="24">
      <c r="A26" s="259"/>
      <c r="B26" s="257" t="s">
        <v>411</v>
      </c>
      <c r="C26" s="194">
        <v>41</v>
      </c>
      <c r="D26" s="77">
        <f t="shared" si="0"/>
        <v>0.63457669091471902</v>
      </c>
      <c r="E26" s="111">
        <v>40</v>
      </c>
      <c r="F26" s="111">
        <v>1</v>
      </c>
      <c r="G26" s="111" t="s">
        <v>812</v>
      </c>
      <c r="H26" s="111" t="s">
        <v>812</v>
      </c>
    </row>
    <row r="27" spans="1:8" ht="24">
      <c r="A27" s="259"/>
      <c r="B27" s="257" t="s">
        <v>412</v>
      </c>
      <c r="C27" s="194">
        <v>15</v>
      </c>
      <c r="D27" s="77">
        <f t="shared" si="0"/>
        <v>0.2321622039931899</v>
      </c>
      <c r="E27" s="111">
        <v>15</v>
      </c>
      <c r="F27" s="111" t="s">
        <v>812</v>
      </c>
      <c r="G27" s="111" t="s">
        <v>812</v>
      </c>
      <c r="H27" s="111" t="s">
        <v>812</v>
      </c>
    </row>
    <row r="28" spans="1:8" ht="24">
      <c r="A28" s="259"/>
      <c r="B28" s="257" t="s">
        <v>413</v>
      </c>
      <c r="C28" s="194">
        <v>60</v>
      </c>
      <c r="D28" s="77">
        <f t="shared" si="0"/>
        <v>0.92864881597275961</v>
      </c>
      <c r="E28" s="111">
        <v>60</v>
      </c>
      <c r="F28" s="111" t="s">
        <v>812</v>
      </c>
      <c r="G28" s="111" t="s">
        <v>812</v>
      </c>
      <c r="H28" s="111" t="s">
        <v>812</v>
      </c>
    </row>
    <row r="29" spans="1:8">
      <c r="A29" s="259"/>
      <c r="B29" s="257" t="s">
        <v>414</v>
      </c>
      <c r="C29" s="194">
        <v>48</v>
      </c>
      <c r="D29" s="77">
        <f t="shared" si="0"/>
        <v>0.74291905277820769</v>
      </c>
      <c r="E29" s="111">
        <v>48</v>
      </c>
      <c r="F29" s="111" t="s">
        <v>812</v>
      </c>
      <c r="G29" s="111" t="s">
        <v>812</v>
      </c>
      <c r="H29" s="111" t="s">
        <v>812</v>
      </c>
    </row>
    <row r="30" spans="1:8">
      <c r="A30" s="259"/>
      <c r="B30" s="257" t="s">
        <v>415</v>
      </c>
      <c r="C30" s="194">
        <v>38</v>
      </c>
      <c r="D30" s="77">
        <f t="shared" si="0"/>
        <v>0.58814425011608118</v>
      </c>
      <c r="E30" s="111">
        <v>38</v>
      </c>
      <c r="F30" s="111" t="s">
        <v>812</v>
      </c>
      <c r="G30" s="111" t="s">
        <v>812</v>
      </c>
      <c r="H30" s="111" t="s">
        <v>812</v>
      </c>
    </row>
    <row r="31" spans="1:8">
      <c r="A31" s="259"/>
      <c r="B31" s="257" t="s">
        <v>416</v>
      </c>
      <c r="C31" s="194">
        <v>65</v>
      </c>
      <c r="D31" s="77">
        <f t="shared" si="0"/>
        <v>1.0060362173038229</v>
      </c>
      <c r="E31" s="111">
        <v>65</v>
      </c>
      <c r="F31" s="111" t="s">
        <v>812</v>
      </c>
      <c r="G31" s="111" t="s">
        <v>812</v>
      </c>
      <c r="H31" s="111" t="s">
        <v>812</v>
      </c>
    </row>
    <row r="32" spans="1:8" ht="24">
      <c r="A32" s="259"/>
      <c r="B32" s="257" t="s">
        <v>417</v>
      </c>
      <c r="C32" s="190">
        <v>6</v>
      </c>
      <c r="D32" s="77">
        <f t="shared" si="0"/>
        <v>9.2864881597275961E-2</v>
      </c>
      <c r="E32" s="102">
        <v>6</v>
      </c>
      <c r="F32" s="111" t="s">
        <v>812</v>
      </c>
      <c r="G32" s="111" t="s">
        <v>812</v>
      </c>
      <c r="H32" s="111" t="s">
        <v>812</v>
      </c>
    </row>
    <row r="33" spans="1:8" ht="24">
      <c r="A33" s="259"/>
      <c r="B33" s="257" t="s">
        <v>418</v>
      </c>
      <c r="C33" s="194">
        <v>18</v>
      </c>
      <c r="D33" s="77">
        <f t="shared" si="0"/>
        <v>0.27859464479182788</v>
      </c>
      <c r="E33" s="111">
        <v>18</v>
      </c>
      <c r="F33" s="111" t="s">
        <v>812</v>
      </c>
      <c r="G33" s="111" t="s">
        <v>812</v>
      </c>
      <c r="H33" s="111" t="s">
        <v>812</v>
      </c>
    </row>
    <row r="34" spans="1:8" ht="24">
      <c r="A34" s="259"/>
      <c r="B34" s="257" t="s">
        <v>419</v>
      </c>
      <c r="C34" s="190">
        <v>2432</v>
      </c>
      <c r="D34" s="77">
        <f t="shared" si="0"/>
        <v>37.641232007429196</v>
      </c>
      <c r="E34" s="102">
        <v>2432</v>
      </c>
      <c r="F34" s="111" t="s">
        <v>812</v>
      </c>
      <c r="G34" s="111" t="s">
        <v>812</v>
      </c>
      <c r="H34" s="111" t="s">
        <v>812</v>
      </c>
    </row>
    <row r="35" spans="1:8">
      <c r="A35" s="259"/>
      <c r="B35" s="257" t="s">
        <v>420</v>
      </c>
      <c r="C35" s="194">
        <v>4</v>
      </c>
      <c r="D35" s="77">
        <f t="shared" si="0"/>
        <v>6.1909921064850645E-2</v>
      </c>
      <c r="E35" s="111">
        <v>4</v>
      </c>
      <c r="F35" s="111" t="s">
        <v>812</v>
      </c>
      <c r="G35" s="111" t="s">
        <v>812</v>
      </c>
      <c r="H35" s="111" t="s">
        <v>812</v>
      </c>
    </row>
    <row r="36" spans="1:8">
      <c r="A36" s="259"/>
      <c r="B36" s="257" t="s">
        <v>421</v>
      </c>
      <c r="C36" s="194">
        <v>16</v>
      </c>
      <c r="D36" s="77">
        <f t="shared" si="0"/>
        <v>0.24763968425940258</v>
      </c>
      <c r="E36" s="111">
        <v>16</v>
      </c>
      <c r="F36" s="111" t="s">
        <v>812</v>
      </c>
      <c r="G36" s="111" t="s">
        <v>812</v>
      </c>
      <c r="H36" s="111" t="s">
        <v>812</v>
      </c>
    </row>
    <row r="37" spans="1:8" ht="24">
      <c r="A37" s="259"/>
      <c r="B37" s="257" t="s">
        <v>422</v>
      </c>
      <c r="C37" s="194">
        <v>34</v>
      </c>
      <c r="D37" s="77">
        <f t="shared" si="0"/>
        <v>0.52623432905123046</v>
      </c>
      <c r="E37" s="111">
        <v>34</v>
      </c>
      <c r="F37" s="111" t="s">
        <v>812</v>
      </c>
      <c r="G37" s="111" t="s">
        <v>812</v>
      </c>
      <c r="H37" s="111" t="s">
        <v>812</v>
      </c>
    </row>
    <row r="38" spans="1:8">
      <c r="A38" s="259"/>
      <c r="B38" s="257" t="s">
        <v>423</v>
      </c>
      <c r="C38" s="194">
        <v>6</v>
      </c>
      <c r="D38" s="77">
        <f t="shared" si="0"/>
        <v>9.2864881597275961E-2</v>
      </c>
      <c r="E38" s="111">
        <v>6</v>
      </c>
      <c r="F38" s="111" t="s">
        <v>812</v>
      </c>
      <c r="G38" s="111" t="s">
        <v>812</v>
      </c>
      <c r="H38" s="111" t="s">
        <v>812</v>
      </c>
    </row>
    <row r="39" spans="1:8">
      <c r="A39" s="259"/>
      <c r="B39" s="257" t="s">
        <v>424</v>
      </c>
      <c r="C39" s="194">
        <v>2</v>
      </c>
      <c r="D39" s="77">
        <f t="shared" si="0"/>
        <v>3.0954960532425323E-2</v>
      </c>
      <c r="E39" s="111">
        <v>2</v>
      </c>
      <c r="F39" s="111" t="s">
        <v>812</v>
      </c>
      <c r="G39" s="111" t="s">
        <v>812</v>
      </c>
      <c r="H39" s="111" t="s">
        <v>812</v>
      </c>
    </row>
    <row r="40" spans="1:8">
      <c r="A40" s="259"/>
      <c r="B40" s="257" t="s">
        <v>425</v>
      </c>
      <c r="C40" s="194">
        <v>76</v>
      </c>
      <c r="D40" s="77">
        <f t="shared" si="0"/>
        <v>1.1762885002321624</v>
      </c>
      <c r="E40" s="111">
        <v>76</v>
      </c>
      <c r="F40" s="111" t="s">
        <v>812</v>
      </c>
      <c r="G40" s="111" t="s">
        <v>812</v>
      </c>
      <c r="H40" s="111" t="s">
        <v>812</v>
      </c>
    </row>
    <row r="41" spans="1:8" ht="24">
      <c r="A41" s="259"/>
      <c r="B41" s="257" t="s">
        <v>426</v>
      </c>
      <c r="C41" s="194">
        <v>5</v>
      </c>
      <c r="D41" s="77">
        <f t="shared" si="0"/>
        <v>7.7387401331063296E-2</v>
      </c>
      <c r="E41" s="111">
        <v>5</v>
      </c>
      <c r="F41" s="111" t="s">
        <v>812</v>
      </c>
      <c r="G41" s="111" t="s">
        <v>812</v>
      </c>
      <c r="H41" s="111" t="s">
        <v>812</v>
      </c>
    </row>
    <row r="42" spans="1:8" ht="24">
      <c r="A42" s="259"/>
      <c r="B42" s="257" t="s">
        <v>427</v>
      </c>
      <c r="C42" s="191">
        <v>16</v>
      </c>
      <c r="D42" s="77">
        <f t="shared" si="0"/>
        <v>0.24763968425940258</v>
      </c>
      <c r="E42" s="1">
        <v>7</v>
      </c>
      <c r="F42" s="1">
        <v>5</v>
      </c>
      <c r="G42" s="1" t="s">
        <v>812</v>
      </c>
      <c r="H42" s="1">
        <v>4</v>
      </c>
    </row>
    <row r="43" spans="1:8" ht="24">
      <c r="A43" s="259"/>
      <c r="B43" s="257" t="s">
        <v>428</v>
      </c>
      <c r="C43" s="191">
        <v>15</v>
      </c>
      <c r="D43" s="77">
        <f t="shared" si="0"/>
        <v>0.2321622039931899</v>
      </c>
      <c r="E43" s="1">
        <v>15</v>
      </c>
      <c r="F43" s="1" t="s">
        <v>812</v>
      </c>
      <c r="G43" s="1" t="s">
        <v>812</v>
      </c>
      <c r="H43" s="1" t="s">
        <v>812</v>
      </c>
    </row>
    <row r="44" spans="1:8">
      <c r="A44" s="259"/>
      <c r="B44" s="258" t="s">
        <v>792</v>
      </c>
      <c r="C44" s="191">
        <v>339</v>
      </c>
      <c r="D44" s="220">
        <f t="shared" si="0"/>
        <v>5.2468658102460912</v>
      </c>
      <c r="E44" s="223">
        <v>328</v>
      </c>
      <c r="F44" s="223">
        <v>7</v>
      </c>
      <c r="G44" s="223">
        <v>1</v>
      </c>
      <c r="H44" s="223">
        <v>3</v>
      </c>
    </row>
    <row r="45" spans="1:8">
      <c r="A45" s="260"/>
      <c r="B45" s="261" t="s">
        <v>8</v>
      </c>
      <c r="C45" s="262">
        <v>6461</v>
      </c>
      <c r="D45" s="263">
        <f t="shared" si="0"/>
        <v>100</v>
      </c>
      <c r="E45" s="264">
        <v>6423</v>
      </c>
      <c r="F45" s="265">
        <v>28</v>
      </c>
      <c r="G45" s="265">
        <v>2</v>
      </c>
      <c r="H45" s="265">
        <v>8</v>
      </c>
    </row>
    <row r="46" spans="1:8">
      <c r="C46" s="64"/>
      <c r="D46" s="64"/>
      <c r="E46" s="64"/>
      <c r="F46" s="64"/>
      <c r="G46" s="64"/>
      <c r="H46" s="64"/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I8" sqref="I8"/>
    </sheetView>
  </sheetViews>
  <sheetFormatPr baseColWidth="10" defaultRowHeight="15"/>
  <cols>
    <col min="1" max="1" width="12.28515625" customWidth="1"/>
    <col min="2" max="2" width="35" customWidth="1"/>
  </cols>
  <sheetData>
    <row r="1" spans="1:8" ht="22.5" customHeight="1"/>
    <row r="2" spans="1:8" ht="16.5" customHeight="1">
      <c r="B2" s="330" t="s">
        <v>464</v>
      </c>
      <c r="C2" s="331"/>
      <c r="D2" s="331"/>
      <c r="E2" s="331"/>
      <c r="F2" s="331"/>
      <c r="G2" s="331"/>
      <c r="H2" s="332"/>
    </row>
    <row r="3" spans="1:8" ht="13.5" customHeight="1">
      <c r="A3" s="133"/>
      <c r="B3" s="48" t="s">
        <v>463</v>
      </c>
      <c r="C3" s="89" t="s">
        <v>38</v>
      </c>
      <c r="D3" s="35" t="s">
        <v>15</v>
      </c>
      <c r="E3" s="68" t="s">
        <v>3</v>
      </c>
      <c r="F3" s="68" t="s">
        <v>4</v>
      </c>
      <c r="G3" s="68" t="s">
        <v>5</v>
      </c>
      <c r="H3" s="68" t="s">
        <v>6</v>
      </c>
    </row>
    <row r="4" spans="1:8" ht="15.75" customHeight="1">
      <c r="A4" s="267"/>
      <c r="B4" s="266" t="s">
        <v>371</v>
      </c>
      <c r="C4" s="112">
        <v>13</v>
      </c>
      <c r="D4" s="220">
        <f>C4/C$38*100</f>
        <v>0.2012072434607646</v>
      </c>
      <c r="E4" s="222">
        <v>13</v>
      </c>
      <c r="F4" s="222" t="s">
        <v>812</v>
      </c>
      <c r="G4" s="222" t="s">
        <v>812</v>
      </c>
      <c r="H4" s="222" t="s">
        <v>812</v>
      </c>
    </row>
    <row r="5" spans="1:8">
      <c r="A5" s="267"/>
      <c r="B5" s="266" t="s">
        <v>430</v>
      </c>
      <c r="C5" s="112">
        <v>11</v>
      </c>
      <c r="D5" s="220">
        <f t="shared" ref="D5:D38" si="0">C5/C$38*100</f>
        <v>0.17025228292833927</v>
      </c>
      <c r="E5" s="222">
        <v>11</v>
      </c>
      <c r="F5" s="222" t="s">
        <v>812</v>
      </c>
      <c r="G5" s="222" t="s">
        <v>812</v>
      </c>
      <c r="H5" s="222" t="s">
        <v>812</v>
      </c>
    </row>
    <row r="6" spans="1:8" ht="13.5" customHeight="1">
      <c r="A6" s="267"/>
      <c r="B6" s="266" t="s">
        <v>431</v>
      </c>
      <c r="C6" s="112">
        <v>37</v>
      </c>
      <c r="D6" s="220">
        <f t="shared" si="0"/>
        <v>0.57266676984986842</v>
      </c>
      <c r="E6" s="222">
        <v>37</v>
      </c>
      <c r="F6" s="222" t="s">
        <v>812</v>
      </c>
      <c r="G6" s="222" t="s">
        <v>812</v>
      </c>
      <c r="H6" s="222" t="s">
        <v>812</v>
      </c>
    </row>
    <row r="7" spans="1:8" ht="24">
      <c r="A7" s="267"/>
      <c r="B7" s="266" t="s">
        <v>432</v>
      </c>
      <c r="C7" s="112">
        <v>43</v>
      </c>
      <c r="D7" s="220">
        <f t="shared" si="0"/>
        <v>0.66553165144714443</v>
      </c>
      <c r="E7" s="222">
        <v>43</v>
      </c>
      <c r="F7" s="222" t="s">
        <v>812</v>
      </c>
      <c r="G7" s="222" t="s">
        <v>812</v>
      </c>
      <c r="H7" s="222" t="s">
        <v>812</v>
      </c>
    </row>
    <row r="8" spans="1:8" ht="36">
      <c r="A8" s="267"/>
      <c r="B8" s="266" t="s">
        <v>433</v>
      </c>
      <c r="C8" s="112">
        <v>36</v>
      </c>
      <c r="D8" s="220">
        <f t="shared" si="0"/>
        <v>0.55718928958365577</v>
      </c>
      <c r="E8" s="222">
        <v>36</v>
      </c>
      <c r="F8" s="222" t="s">
        <v>812</v>
      </c>
      <c r="G8" s="222" t="s">
        <v>812</v>
      </c>
      <c r="H8" s="222" t="s">
        <v>812</v>
      </c>
    </row>
    <row r="9" spans="1:8" ht="24">
      <c r="A9" s="267"/>
      <c r="B9" s="266" t="s">
        <v>434</v>
      </c>
      <c r="C9" s="112">
        <v>380</v>
      </c>
      <c r="D9" s="220">
        <f t="shared" si="0"/>
        <v>5.8814425011608105</v>
      </c>
      <c r="E9" s="222">
        <v>376</v>
      </c>
      <c r="F9" s="222">
        <v>2</v>
      </c>
      <c r="G9" s="222">
        <v>1</v>
      </c>
      <c r="H9" s="222">
        <v>1</v>
      </c>
    </row>
    <row r="10" spans="1:8" ht="24">
      <c r="A10" s="267"/>
      <c r="B10" s="266" t="s">
        <v>435</v>
      </c>
      <c r="C10" s="112">
        <v>103</v>
      </c>
      <c r="D10" s="220">
        <f t="shared" si="0"/>
        <v>1.594180467419904</v>
      </c>
      <c r="E10" s="222">
        <v>103</v>
      </c>
      <c r="F10" s="222" t="s">
        <v>812</v>
      </c>
      <c r="G10" s="222" t="s">
        <v>812</v>
      </c>
      <c r="H10" s="222" t="s">
        <v>812</v>
      </c>
    </row>
    <row r="11" spans="1:8" ht="36">
      <c r="A11" s="267"/>
      <c r="B11" s="266" t="s">
        <v>436</v>
      </c>
      <c r="C11" s="112">
        <v>12</v>
      </c>
      <c r="D11" s="220">
        <f t="shared" si="0"/>
        <v>0.18572976319455192</v>
      </c>
      <c r="E11" s="222">
        <v>12</v>
      </c>
      <c r="F11" s="222" t="s">
        <v>812</v>
      </c>
      <c r="G11" s="222" t="s">
        <v>812</v>
      </c>
      <c r="H11" s="222" t="s">
        <v>812</v>
      </c>
    </row>
    <row r="12" spans="1:8" ht="24">
      <c r="A12" s="267"/>
      <c r="B12" s="266" t="s">
        <v>437</v>
      </c>
      <c r="C12" s="112">
        <v>424</v>
      </c>
      <c r="D12" s="220">
        <f t="shared" si="0"/>
        <v>6.5624516328741684</v>
      </c>
      <c r="E12" s="222">
        <v>411</v>
      </c>
      <c r="F12" s="222">
        <v>8</v>
      </c>
      <c r="G12" s="222">
        <v>1</v>
      </c>
      <c r="H12" s="222">
        <v>4</v>
      </c>
    </row>
    <row r="13" spans="1:8" ht="24">
      <c r="A13" s="267"/>
      <c r="B13" s="266" t="s">
        <v>438</v>
      </c>
      <c r="C13" s="112">
        <v>28</v>
      </c>
      <c r="D13" s="220">
        <f t="shared" si="0"/>
        <v>0.43336944745395445</v>
      </c>
      <c r="E13" s="222">
        <v>28</v>
      </c>
      <c r="F13" s="222" t="s">
        <v>812</v>
      </c>
      <c r="G13" s="222" t="s">
        <v>812</v>
      </c>
      <c r="H13" s="222" t="s">
        <v>812</v>
      </c>
    </row>
    <row r="14" spans="1:8" ht="24">
      <c r="A14" s="267"/>
      <c r="B14" s="266" t="s">
        <v>439</v>
      </c>
      <c r="C14" s="112">
        <v>34</v>
      </c>
      <c r="D14" s="220">
        <f t="shared" si="0"/>
        <v>0.52623432905123046</v>
      </c>
      <c r="E14" s="222">
        <v>34</v>
      </c>
      <c r="F14" s="222" t="s">
        <v>812</v>
      </c>
      <c r="G14" s="222" t="s">
        <v>812</v>
      </c>
      <c r="H14" s="222" t="s">
        <v>812</v>
      </c>
    </row>
    <row r="15" spans="1:8" ht="36">
      <c r="A15" s="267"/>
      <c r="B15" s="266" t="s">
        <v>440</v>
      </c>
      <c r="C15" s="112">
        <v>18</v>
      </c>
      <c r="D15" s="220">
        <f t="shared" si="0"/>
        <v>0.27859464479182788</v>
      </c>
      <c r="E15" s="222">
        <v>18</v>
      </c>
      <c r="F15" s="222" t="s">
        <v>812</v>
      </c>
      <c r="G15" s="222" t="s">
        <v>812</v>
      </c>
      <c r="H15" s="222" t="s">
        <v>812</v>
      </c>
    </row>
    <row r="16" spans="1:8" ht="27" customHeight="1">
      <c r="A16" s="267"/>
      <c r="B16" s="266" t="s">
        <v>441</v>
      </c>
      <c r="C16" s="92">
        <v>1470</v>
      </c>
      <c r="D16" s="220">
        <f t="shared" si="0"/>
        <v>22.75189599133261</v>
      </c>
      <c r="E16" s="222">
        <v>1464</v>
      </c>
      <c r="F16" s="222">
        <v>5</v>
      </c>
      <c r="G16" s="222" t="s">
        <v>812</v>
      </c>
      <c r="H16" s="222">
        <v>1</v>
      </c>
    </row>
    <row r="17" spans="1:8" ht="24">
      <c r="A17" s="267"/>
      <c r="B17" s="266" t="s">
        <v>442</v>
      </c>
      <c r="C17" s="112">
        <v>57</v>
      </c>
      <c r="D17" s="220">
        <f t="shared" si="0"/>
        <v>0.88221637517412166</v>
      </c>
      <c r="E17" s="222">
        <v>57</v>
      </c>
      <c r="F17" s="222" t="s">
        <v>812</v>
      </c>
      <c r="G17" s="222" t="s">
        <v>812</v>
      </c>
      <c r="H17" s="222" t="s">
        <v>812</v>
      </c>
    </row>
    <row r="18" spans="1:8" ht="24">
      <c r="A18" s="267"/>
      <c r="B18" s="266" t="s">
        <v>443</v>
      </c>
      <c r="C18" s="112">
        <v>105</v>
      </c>
      <c r="D18" s="220">
        <f t="shared" si="0"/>
        <v>1.6251354279523293</v>
      </c>
      <c r="E18" s="222">
        <v>105</v>
      </c>
      <c r="F18" s="222" t="s">
        <v>812</v>
      </c>
      <c r="G18" s="222" t="s">
        <v>812</v>
      </c>
      <c r="H18" s="222" t="s">
        <v>812</v>
      </c>
    </row>
    <row r="19" spans="1:8">
      <c r="A19" s="267"/>
      <c r="B19" s="266" t="s">
        <v>444</v>
      </c>
      <c r="C19" s="112">
        <v>8</v>
      </c>
      <c r="D19" s="220">
        <f t="shared" si="0"/>
        <v>0.12381984212970129</v>
      </c>
      <c r="E19" s="222">
        <v>8</v>
      </c>
      <c r="F19" s="222" t="s">
        <v>812</v>
      </c>
      <c r="G19" s="222" t="s">
        <v>812</v>
      </c>
      <c r="H19" s="222" t="s">
        <v>812</v>
      </c>
    </row>
    <row r="20" spans="1:8" ht="24">
      <c r="A20" s="267"/>
      <c r="B20" s="266" t="s">
        <v>445</v>
      </c>
      <c r="C20" s="112">
        <v>42</v>
      </c>
      <c r="D20" s="220">
        <f t="shared" si="0"/>
        <v>0.65005417118093178</v>
      </c>
      <c r="E20" s="222">
        <v>42</v>
      </c>
      <c r="F20" s="222" t="s">
        <v>812</v>
      </c>
      <c r="G20" s="222" t="s">
        <v>812</v>
      </c>
      <c r="H20" s="222" t="s">
        <v>812</v>
      </c>
    </row>
    <row r="21" spans="1:8" ht="24">
      <c r="A21" s="267"/>
      <c r="B21" s="266" t="s">
        <v>446</v>
      </c>
      <c r="C21" s="112">
        <v>34</v>
      </c>
      <c r="D21" s="220">
        <f t="shared" si="0"/>
        <v>0.52623432905123046</v>
      </c>
      <c r="E21" s="222">
        <v>33</v>
      </c>
      <c r="F21" s="222">
        <v>1</v>
      </c>
      <c r="G21" s="222" t="s">
        <v>812</v>
      </c>
      <c r="H21" s="222" t="s">
        <v>812</v>
      </c>
    </row>
    <row r="22" spans="1:8" ht="36">
      <c r="A22" s="267"/>
      <c r="B22" s="266" t="s">
        <v>447</v>
      </c>
      <c r="C22" s="112">
        <v>26</v>
      </c>
      <c r="D22" s="220">
        <f t="shared" si="0"/>
        <v>0.4024144869215292</v>
      </c>
      <c r="E22" s="222">
        <v>26</v>
      </c>
      <c r="F22" s="222" t="s">
        <v>812</v>
      </c>
      <c r="G22" s="222" t="s">
        <v>812</v>
      </c>
      <c r="H22" s="222" t="s">
        <v>812</v>
      </c>
    </row>
    <row r="23" spans="1:8" ht="36">
      <c r="A23" s="267"/>
      <c r="B23" s="266" t="s">
        <v>448</v>
      </c>
      <c r="C23" s="112">
        <v>99</v>
      </c>
      <c r="D23" s="220">
        <f t="shared" si="0"/>
        <v>1.5322705463550534</v>
      </c>
      <c r="E23" s="222">
        <v>99</v>
      </c>
      <c r="F23" s="222" t="s">
        <v>812</v>
      </c>
      <c r="G23" s="222" t="s">
        <v>812</v>
      </c>
      <c r="H23" s="222" t="s">
        <v>812</v>
      </c>
    </row>
    <row r="24" spans="1:8" ht="24">
      <c r="A24" s="267"/>
      <c r="B24" s="266" t="s">
        <v>449</v>
      </c>
      <c r="C24" s="112">
        <v>462</v>
      </c>
      <c r="D24" s="220">
        <f t="shared" si="0"/>
        <v>7.150595882990249</v>
      </c>
      <c r="E24" s="222">
        <v>461</v>
      </c>
      <c r="F24" s="222">
        <v>1</v>
      </c>
      <c r="G24" s="222" t="s">
        <v>812</v>
      </c>
      <c r="H24" s="222" t="s">
        <v>812</v>
      </c>
    </row>
    <row r="25" spans="1:8" ht="24">
      <c r="A25" s="267"/>
      <c r="B25" s="266" t="s">
        <v>450</v>
      </c>
      <c r="C25" s="112">
        <v>163</v>
      </c>
      <c r="D25" s="220">
        <f t="shared" si="0"/>
        <v>2.5228292833926638</v>
      </c>
      <c r="E25" s="222">
        <v>163</v>
      </c>
      <c r="F25" s="222" t="s">
        <v>812</v>
      </c>
      <c r="G25" s="222" t="s">
        <v>812</v>
      </c>
      <c r="H25" s="222" t="s">
        <v>812</v>
      </c>
    </row>
    <row r="26" spans="1:8" ht="24">
      <c r="A26" s="267"/>
      <c r="B26" s="266" t="s">
        <v>451</v>
      </c>
      <c r="C26" s="112">
        <v>211</v>
      </c>
      <c r="D26" s="220">
        <f t="shared" si="0"/>
        <v>3.2657483361708715</v>
      </c>
      <c r="E26" s="222">
        <v>211</v>
      </c>
      <c r="F26" s="222" t="s">
        <v>812</v>
      </c>
      <c r="G26" s="222" t="s">
        <v>812</v>
      </c>
      <c r="H26" s="222" t="s">
        <v>812</v>
      </c>
    </row>
    <row r="27" spans="1:8" ht="27" customHeight="1">
      <c r="A27" s="267"/>
      <c r="B27" s="268" t="s">
        <v>452</v>
      </c>
      <c r="C27" s="112">
        <v>16</v>
      </c>
      <c r="D27" s="220">
        <f t="shared" si="0"/>
        <v>0.24763968425940258</v>
      </c>
      <c r="E27" s="222">
        <v>16</v>
      </c>
      <c r="F27" s="222" t="s">
        <v>812</v>
      </c>
      <c r="G27" s="222" t="s">
        <v>812</v>
      </c>
      <c r="H27" s="222" t="s">
        <v>812</v>
      </c>
    </row>
    <row r="28" spans="1:8">
      <c r="A28" s="267"/>
      <c r="B28" s="266" t="s">
        <v>453</v>
      </c>
      <c r="C28" s="92">
        <v>1653</v>
      </c>
      <c r="D28" s="220">
        <f t="shared" si="0"/>
        <v>25.584274880049527</v>
      </c>
      <c r="E28" s="222">
        <v>1649</v>
      </c>
      <c r="F28" s="222">
        <v>4</v>
      </c>
      <c r="G28" s="222" t="s">
        <v>812</v>
      </c>
      <c r="H28" s="222" t="s">
        <v>812</v>
      </c>
    </row>
    <row r="29" spans="1:8">
      <c r="A29" s="267"/>
      <c r="B29" s="266" t="s">
        <v>454</v>
      </c>
      <c r="C29" s="112">
        <v>103</v>
      </c>
      <c r="D29" s="220">
        <f t="shared" si="0"/>
        <v>1.594180467419904</v>
      </c>
      <c r="E29" s="222">
        <v>103</v>
      </c>
      <c r="F29" s="222" t="s">
        <v>812</v>
      </c>
      <c r="G29" s="222" t="s">
        <v>812</v>
      </c>
      <c r="H29" s="222" t="s">
        <v>812</v>
      </c>
    </row>
    <row r="30" spans="1:8">
      <c r="A30" s="267"/>
      <c r="B30" s="266" t="s">
        <v>455</v>
      </c>
      <c r="C30" s="112">
        <v>30</v>
      </c>
      <c r="D30" s="220">
        <f t="shared" si="0"/>
        <v>0.46432440798637981</v>
      </c>
      <c r="E30" s="222">
        <v>30</v>
      </c>
      <c r="F30" s="222" t="s">
        <v>812</v>
      </c>
      <c r="G30" s="222" t="s">
        <v>812</v>
      </c>
      <c r="H30" s="222" t="s">
        <v>812</v>
      </c>
    </row>
    <row r="31" spans="1:8">
      <c r="A31" s="267"/>
      <c r="B31" s="266" t="s">
        <v>456</v>
      </c>
      <c r="C31" s="112">
        <v>3</v>
      </c>
      <c r="D31" s="220">
        <f t="shared" si="0"/>
        <v>4.6432440798637981E-2</v>
      </c>
      <c r="E31" s="222">
        <v>3</v>
      </c>
      <c r="F31" s="222" t="s">
        <v>812</v>
      </c>
      <c r="G31" s="222" t="s">
        <v>812</v>
      </c>
      <c r="H31" s="222" t="s">
        <v>812</v>
      </c>
    </row>
    <row r="32" spans="1:8">
      <c r="A32" s="267"/>
      <c r="B32" s="266" t="s">
        <v>457</v>
      </c>
      <c r="C32" s="112">
        <v>89</v>
      </c>
      <c r="D32" s="220">
        <f t="shared" si="0"/>
        <v>1.3774957436929267</v>
      </c>
      <c r="E32" s="222">
        <v>89</v>
      </c>
      <c r="F32" s="222" t="s">
        <v>812</v>
      </c>
      <c r="G32" s="222" t="s">
        <v>812</v>
      </c>
      <c r="H32" s="222" t="s">
        <v>812</v>
      </c>
    </row>
    <row r="33" spans="1:8">
      <c r="A33" s="267"/>
      <c r="B33" s="266" t="s">
        <v>458</v>
      </c>
      <c r="C33" s="112">
        <v>4</v>
      </c>
      <c r="D33" s="220">
        <f t="shared" si="0"/>
        <v>6.1909921064850645E-2</v>
      </c>
      <c r="E33" s="222">
        <v>4</v>
      </c>
      <c r="F33" s="222" t="s">
        <v>812</v>
      </c>
      <c r="G33" s="222" t="s">
        <v>812</v>
      </c>
      <c r="H33" s="222" t="s">
        <v>812</v>
      </c>
    </row>
    <row r="34" spans="1:8">
      <c r="A34" s="267"/>
      <c r="B34" s="266" t="s">
        <v>459</v>
      </c>
      <c r="C34" s="112">
        <v>501</v>
      </c>
      <c r="D34" s="220">
        <f t="shared" si="0"/>
        <v>7.7542176133725427</v>
      </c>
      <c r="E34" s="222">
        <v>499</v>
      </c>
      <c r="F34" s="222">
        <v>2</v>
      </c>
      <c r="G34" s="222" t="s">
        <v>812</v>
      </c>
      <c r="H34" s="222" t="s">
        <v>812</v>
      </c>
    </row>
    <row r="35" spans="1:8" ht="36">
      <c r="A35" s="267"/>
      <c r="B35" s="266" t="s">
        <v>460</v>
      </c>
      <c r="C35" s="112">
        <v>69</v>
      </c>
      <c r="D35" s="220">
        <f t="shared" si="0"/>
        <v>1.0679461383686737</v>
      </c>
      <c r="E35" s="222">
        <v>69</v>
      </c>
      <c r="F35" s="222" t="s">
        <v>812</v>
      </c>
      <c r="G35" s="222" t="s">
        <v>812</v>
      </c>
      <c r="H35" s="222" t="s">
        <v>812</v>
      </c>
    </row>
    <row r="36" spans="1:8">
      <c r="A36" s="267"/>
      <c r="B36" s="266" t="s">
        <v>461</v>
      </c>
      <c r="C36" s="112">
        <v>151</v>
      </c>
      <c r="D36" s="220">
        <f t="shared" si="0"/>
        <v>2.337099520198112</v>
      </c>
      <c r="E36" s="222">
        <v>144</v>
      </c>
      <c r="F36" s="222">
        <v>5</v>
      </c>
      <c r="G36" s="222" t="s">
        <v>812</v>
      </c>
      <c r="H36" s="222">
        <v>2</v>
      </c>
    </row>
    <row r="37" spans="1:8" ht="24">
      <c r="A37" s="267"/>
      <c r="B37" s="266" t="s">
        <v>462</v>
      </c>
      <c r="C37" s="112">
        <v>26</v>
      </c>
      <c r="D37" s="220">
        <f t="shared" si="0"/>
        <v>0.4024144869215292</v>
      </c>
      <c r="E37" s="222">
        <v>26</v>
      </c>
      <c r="F37" s="222" t="s">
        <v>812</v>
      </c>
      <c r="G37" s="222" t="s">
        <v>812</v>
      </c>
      <c r="H37" s="222" t="s">
        <v>812</v>
      </c>
    </row>
    <row r="38" spans="1:8">
      <c r="B38" s="113" t="s">
        <v>8</v>
      </c>
      <c r="C38" s="91">
        <v>6461</v>
      </c>
      <c r="D38" s="221">
        <f t="shared" si="0"/>
        <v>100</v>
      </c>
      <c r="E38" s="91">
        <v>6423</v>
      </c>
      <c r="F38" s="91">
        <v>28</v>
      </c>
      <c r="G38" s="91">
        <v>2</v>
      </c>
      <c r="H38" s="91">
        <v>8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" workbookViewId="0">
      <selection activeCell="B2" sqref="B2:H2"/>
    </sheetView>
  </sheetViews>
  <sheetFormatPr baseColWidth="10" defaultRowHeight="15"/>
  <cols>
    <col min="1" max="1" width="11" customWidth="1"/>
    <col min="2" max="2" width="33.7109375" customWidth="1"/>
  </cols>
  <sheetData>
    <row r="1" spans="1:8" ht="15" customHeight="1"/>
    <row r="2" spans="1:8">
      <c r="A2" s="133"/>
      <c r="B2" s="299" t="s">
        <v>509</v>
      </c>
      <c r="C2" s="299"/>
      <c r="D2" s="299"/>
      <c r="E2" s="299"/>
      <c r="F2" s="299"/>
      <c r="G2" s="299"/>
      <c r="H2" s="299"/>
    </row>
    <row r="3" spans="1:8">
      <c r="B3" s="55" t="s">
        <v>510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A4" s="259"/>
      <c r="B4" s="269" t="s">
        <v>465</v>
      </c>
      <c r="C4" s="114">
        <v>47</v>
      </c>
      <c r="D4" s="77">
        <f t="shared" ref="D4:D48" si="0">C4/C$48*100</f>
        <v>0.72744157251199504</v>
      </c>
      <c r="E4" s="115">
        <v>47</v>
      </c>
      <c r="F4" s="115" t="s">
        <v>812</v>
      </c>
      <c r="G4" s="115" t="s">
        <v>812</v>
      </c>
      <c r="H4" s="115" t="s">
        <v>812</v>
      </c>
    </row>
    <row r="5" spans="1:8" ht="36">
      <c r="A5" s="259"/>
      <c r="B5" s="269" t="s">
        <v>466</v>
      </c>
      <c r="C5" s="114">
        <v>2</v>
      </c>
      <c r="D5" s="77">
        <f t="shared" si="0"/>
        <v>3.0954960532425323E-2</v>
      </c>
      <c r="E5" s="115">
        <v>1</v>
      </c>
      <c r="F5" s="115">
        <v>1</v>
      </c>
      <c r="G5" s="115" t="s">
        <v>812</v>
      </c>
      <c r="H5" s="115" t="s">
        <v>812</v>
      </c>
    </row>
    <row r="6" spans="1:8" ht="24">
      <c r="A6" s="259"/>
      <c r="B6" s="269" t="s">
        <v>467</v>
      </c>
      <c r="C6" s="114">
        <v>4</v>
      </c>
      <c r="D6" s="77">
        <f t="shared" si="0"/>
        <v>6.1909921064850645E-2</v>
      </c>
      <c r="E6" s="115">
        <v>4</v>
      </c>
      <c r="F6" s="115" t="s">
        <v>812</v>
      </c>
      <c r="G6" s="115" t="s">
        <v>812</v>
      </c>
      <c r="H6" s="115" t="s">
        <v>812</v>
      </c>
    </row>
    <row r="7" spans="1:8">
      <c r="A7" s="259"/>
      <c r="B7" s="269" t="s">
        <v>468</v>
      </c>
      <c r="C7" s="114">
        <v>4</v>
      </c>
      <c r="D7" s="77">
        <f t="shared" si="0"/>
        <v>6.1909921064850645E-2</v>
      </c>
      <c r="E7" s="115">
        <v>4</v>
      </c>
      <c r="F7" s="115" t="s">
        <v>812</v>
      </c>
      <c r="G7" s="115" t="s">
        <v>812</v>
      </c>
      <c r="H7" s="115" t="s">
        <v>812</v>
      </c>
    </row>
    <row r="8" spans="1:8">
      <c r="A8" s="259"/>
      <c r="B8" s="269" t="s">
        <v>469</v>
      </c>
      <c r="C8" s="114">
        <v>10</v>
      </c>
      <c r="D8" s="77">
        <f t="shared" si="0"/>
        <v>0.15477480266212659</v>
      </c>
      <c r="E8" s="115">
        <v>8</v>
      </c>
      <c r="F8" s="115">
        <v>2</v>
      </c>
      <c r="G8" s="115" t="s">
        <v>812</v>
      </c>
      <c r="H8" s="115" t="s">
        <v>812</v>
      </c>
    </row>
    <row r="9" spans="1:8" ht="24">
      <c r="A9" s="259"/>
      <c r="B9" s="269" t="s">
        <v>470</v>
      </c>
      <c r="C9" s="114">
        <v>7</v>
      </c>
      <c r="D9" s="77">
        <f t="shared" si="0"/>
        <v>0.10834236186348861</v>
      </c>
      <c r="E9" s="115">
        <v>7</v>
      </c>
      <c r="F9" s="115" t="s">
        <v>812</v>
      </c>
      <c r="G9" s="115" t="s">
        <v>812</v>
      </c>
      <c r="H9" s="115" t="s">
        <v>812</v>
      </c>
    </row>
    <row r="10" spans="1:8" ht="24">
      <c r="A10" s="259"/>
      <c r="B10" s="269" t="s">
        <v>471</v>
      </c>
      <c r="C10" s="114">
        <v>18</v>
      </c>
      <c r="D10" s="77">
        <f t="shared" si="0"/>
        <v>0.27859464479182788</v>
      </c>
      <c r="E10" s="115">
        <v>18</v>
      </c>
      <c r="F10" s="115" t="s">
        <v>812</v>
      </c>
      <c r="G10" s="115" t="s">
        <v>812</v>
      </c>
      <c r="H10" s="115" t="s">
        <v>812</v>
      </c>
    </row>
    <row r="11" spans="1:8" ht="36">
      <c r="A11" s="259"/>
      <c r="B11" s="269" t="s">
        <v>472</v>
      </c>
      <c r="C11" s="114">
        <v>56</v>
      </c>
      <c r="D11" s="77">
        <f t="shared" si="0"/>
        <v>0.8667388949079089</v>
      </c>
      <c r="E11" s="115">
        <v>55</v>
      </c>
      <c r="F11" s="115">
        <v>1</v>
      </c>
      <c r="G11" s="115" t="s">
        <v>812</v>
      </c>
      <c r="H11" s="115" t="s">
        <v>812</v>
      </c>
    </row>
    <row r="12" spans="1:8" ht="36">
      <c r="A12" s="259"/>
      <c r="B12" s="269" t="s">
        <v>473</v>
      </c>
      <c r="C12" s="114">
        <v>6</v>
      </c>
      <c r="D12" s="77">
        <f t="shared" si="0"/>
        <v>9.2864881597275961E-2</v>
      </c>
      <c r="E12" s="115">
        <v>6</v>
      </c>
      <c r="F12" s="115" t="s">
        <v>812</v>
      </c>
      <c r="G12" s="115" t="s">
        <v>812</v>
      </c>
      <c r="H12" s="115" t="s">
        <v>812</v>
      </c>
    </row>
    <row r="13" spans="1:8" ht="24">
      <c r="A13" s="259"/>
      <c r="B13" s="269" t="s">
        <v>474</v>
      </c>
      <c r="C13" s="114">
        <v>27</v>
      </c>
      <c r="D13" s="77">
        <f t="shared" si="0"/>
        <v>0.4178919671877418</v>
      </c>
      <c r="E13" s="115">
        <v>27</v>
      </c>
      <c r="F13" s="115" t="s">
        <v>812</v>
      </c>
      <c r="G13" s="115" t="s">
        <v>812</v>
      </c>
      <c r="H13" s="115" t="s">
        <v>812</v>
      </c>
    </row>
    <row r="14" spans="1:8" ht="24">
      <c r="A14" s="259"/>
      <c r="B14" s="269" t="s">
        <v>475</v>
      </c>
      <c r="C14" s="114">
        <v>13</v>
      </c>
      <c r="D14" s="77">
        <f t="shared" si="0"/>
        <v>0.2012072434607646</v>
      </c>
      <c r="E14" s="115">
        <v>13</v>
      </c>
      <c r="F14" s="115" t="s">
        <v>812</v>
      </c>
      <c r="G14" s="115" t="s">
        <v>812</v>
      </c>
      <c r="H14" s="115" t="s">
        <v>812</v>
      </c>
    </row>
    <row r="15" spans="1:8" ht="24">
      <c r="A15" s="259"/>
      <c r="B15" s="269" t="s">
        <v>476</v>
      </c>
      <c r="C15" s="114">
        <v>23</v>
      </c>
      <c r="D15" s="77">
        <f t="shared" si="0"/>
        <v>0.35598204612289119</v>
      </c>
      <c r="E15" s="115">
        <v>23</v>
      </c>
      <c r="F15" s="115" t="s">
        <v>812</v>
      </c>
      <c r="G15" s="115" t="s">
        <v>812</v>
      </c>
      <c r="H15" s="115" t="s">
        <v>812</v>
      </c>
    </row>
    <row r="16" spans="1:8" ht="36">
      <c r="A16" s="259"/>
      <c r="B16" s="269" t="s">
        <v>477</v>
      </c>
      <c r="C16" s="114">
        <v>57</v>
      </c>
      <c r="D16" s="77">
        <f t="shared" si="0"/>
        <v>0.88221637517412166</v>
      </c>
      <c r="E16" s="115">
        <v>56</v>
      </c>
      <c r="F16" s="115">
        <v>1</v>
      </c>
      <c r="G16" s="115" t="s">
        <v>812</v>
      </c>
      <c r="H16" s="115" t="s">
        <v>812</v>
      </c>
    </row>
    <row r="17" spans="1:8" ht="36">
      <c r="A17" s="259"/>
      <c r="B17" s="269" t="s">
        <v>478</v>
      </c>
      <c r="C17" s="114">
        <v>104</v>
      </c>
      <c r="D17" s="77">
        <f t="shared" si="0"/>
        <v>1.6096579476861168</v>
      </c>
      <c r="E17" s="115">
        <v>103</v>
      </c>
      <c r="F17" s="115" t="s">
        <v>812</v>
      </c>
      <c r="G17" s="115" t="s">
        <v>812</v>
      </c>
      <c r="H17" s="115">
        <v>1</v>
      </c>
    </row>
    <row r="18" spans="1:8" ht="36">
      <c r="A18" s="259"/>
      <c r="B18" s="269" t="s">
        <v>479</v>
      </c>
      <c r="C18" s="114">
        <v>29</v>
      </c>
      <c r="D18" s="77">
        <f t="shared" si="0"/>
        <v>0.44884692772016715</v>
      </c>
      <c r="E18" s="115">
        <v>28</v>
      </c>
      <c r="F18" s="115">
        <v>1</v>
      </c>
      <c r="G18" s="115" t="s">
        <v>812</v>
      </c>
      <c r="H18" s="115" t="s">
        <v>812</v>
      </c>
    </row>
    <row r="19" spans="1:8" ht="24">
      <c r="A19" s="259"/>
      <c r="B19" s="269" t="s">
        <v>480</v>
      </c>
      <c r="C19" s="114">
        <v>77</v>
      </c>
      <c r="D19" s="77">
        <f t="shared" si="0"/>
        <v>1.1917659804983749</v>
      </c>
      <c r="E19" s="115">
        <v>77</v>
      </c>
      <c r="F19" s="115" t="s">
        <v>812</v>
      </c>
      <c r="G19" s="115" t="s">
        <v>812</v>
      </c>
      <c r="H19" s="115" t="s">
        <v>812</v>
      </c>
    </row>
    <row r="20" spans="1:8" ht="24">
      <c r="A20" s="259"/>
      <c r="B20" s="269" t="s">
        <v>481</v>
      </c>
      <c r="C20" s="114">
        <v>18</v>
      </c>
      <c r="D20" s="77">
        <f t="shared" si="0"/>
        <v>0.27859464479182788</v>
      </c>
      <c r="E20" s="115">
        <v>18</v>
      </c>
      <c r="F20" s="115" t="s">
        <v>812</v>
      </c>
      <c r="G20" s="115" t="s">
        <v>812</v>
      </c>
      <c r="H20" s="115" t="s">
        <v>812</v>
      </c>
    </row>
    <row r="21" spans="1:8" ht="48">
      <c r="A21" s="259"/>
      <c r="B21" s="269" t="s">
        <v>482</v>
      </c>
      <c r="C21" s="114">
        <v>46</v>
      </c>
      <c r="D21" s="77">
        <f t="shared" si="0"/>
        <v>0.71196409224578239</v>
      </c>
      <c r="E21" s="115">
        <v>46</v>
      </c>
      <c r="F21" s="115" t="s">
        <v>812</v>
      </c>
      <c r="G21" s="115" t="s">
        <v>812</v>
      </c>
      <c r="H21" s="115" t="s">
        <v>812</v>
      </c>
    </row>
    <row r="22" spans="1:8" ht="36">
      <c r="A22" s="259"/>
      <c r="B22" s="269" t="s">
        <v>483</v>
      </c>
      <c r="C22" s="114">
        <v>309</v>
      </c>
      <c r="D22" s="77">
        <f t="shared" si="0"/>
        <v>4.7825414022597119</v>
      </c>
      <c r="E22" s="115">
        <v>301</v>
      </c>
      <c r="F22" s="115">
        <v>6</v>
      </c>
      <c r="G22" s="115">
        <v>1</v>
      </c>
      <c r="H22" s="115">
        <v>1</v>
      </c>
    </row>
    <row r="23" spans="1:8" ht="48">
      <c r="A23" s="259"/>
      <c r="B23" s="269" t="s">
        <v>484</v>
      </c>
      <c r="C23" s="114">
        <v>200</v>
      </c>
      <c r="D23" s="77">
        <f t="shared" si="0"/>
        <v>3.0954960532425324</v>
      </c>
      <c r="E23" s="115">
        <v>200</v>
      </c>
      <c r="F23" s="115" t="s">
        <v>812</v>
      </c>
      <c r="G23" s="115" t="s">
        <v>812</v>
      </c>
      <c r="H23" s="115" t="s">
        <v>812</v>
      </c>
    </row>
    <row r="24" spans="1:8" ht="36">
      <c r="A24" s="259"/>
      <c r="B24" s="269" t="s">
        <v>485</v>
      </c>
      <c r="C24" s="114">
        <v>298</v>
      </c>
      <c r="D24" s="77">
        <f t="shared" si="0"/>
        <v>4.6122891193313729</v>
      </c>
      <c r="E24" s="115">
        <v>298</v>
      </c>
      <c r="F24" s="115" t="s">
        <v>812</v>
      </c>
      <c r="G24" s="115" t="s">
        <v>812</v>
      </c>
      <c r="H24" s="115" t="s">
        <v>812</v>
      </c>
    </row>
    <row r="25" spans="1:8" ht="24">
      <c r="A25" s="259"/>
      <c r="B25" s="269" t="s">
        <v>486</v>
      </c>
      <c r="C25" s="114">
        <v>23</v>
      </c>
      <c r="D25" s="77">
        <f t="shared" si="0"/>
        <v>0.35598204612289119</v>
      </c>
      <c r="E25" s="115">
        <v>23</v>
      </c>
      <c r="F25" s="115" t="s">
        <v>812</v>
      </c>
      <c r="G25" s="115" t="s">
        <v>812</v>
      </c>
      <c r="H25" s="115" t="s">
        <v>812</v>
      </c>
    </row>
    <row r="26" spans="1:8" ht="24">
      <c r="A26" s="259"/>
      <c r="B26" s="269" t="s">
        <v>487</v>
      </c>
      <c r="C26" s="114">
        <v>40</v>
      </c>
      <c r="D26" s="77">
        <f t="shared" si="0"/>
        <v>0.61909921064850637</v>
      </c>
      <c r="E26" s="115">
        <v>38</v>
      </c>
      <c r="F26" s="115">
        <v>1</v>
      </c>
      <c r="G26" s="115" t="s">
        <v>812</v>
      </c>
      <c r="H26" s="115">
        <v>1</v>
      </c>
    </row>
    <row r="27" spans="1:8" ht="24">
      <c r="A27" s="259"/>
      <c r="B27" s="269" t="s">
        <v>488</v>
      </c>
      <c r="C27" s="114">
        <v>298</v>
      </c>
      <c r="D27" s="77">
        <f t="shared" si="0"/>
        <v>4.6122891193313729</v>
      </c>
      <c r="E27" s="115">
        <v>294</v>
      </c>
      <c r="F27" s="115">
        <v>4</v>
      </c>
      <c r="G27" s="115" t="s">
        <v>812</v>
      </c>
      <c r="H27" s="115" t="s">
        <v>812</v>
      </c>
    </row>
    <row r="28" spans="1:8" ht="24">
      <c r="A28" s="259"/>
      <c r="B28" s="269" t="s">
        <v>489</v>
      </c>
      <c r="C28" s="114">
        <v>956</v>
      </c>
      <c r="D28" s="77">
        <f t="shared" si="0"/>
        <v>14.796471134499303</v>
      </c>
      <c r="E28" s="115">
        <v>954</v>
      </c>
      <c r="F28" s="115">
        <v>1</v>
      </c>
      <c r="G28" s="115">
        <v>1</v>
      </c>
      <c r="H28" s="115" t="s">
        <v>812</v>
      </c>
    </row>
    <row r="29" spans="1:8" ht="24">
      <c r="A29" s="259"/>
      <c r="B29" s="269" t="s">
        <v>490</v>
      </c>
      <c r="C29" s="114">
        <v>47</v>
      </c>
      <c r="D29" s="77">
        <f t="shared" si="0"/>
        <v>0.72744157251199504</v>
      </c>
      <c r="E29" s="115">
        <v>47</v>
      </c>
      <c r="F29" s="115" t="s">
        <v>812</v>
      </c>
      <c r="G29" s="115" t="s">
        <v>812</v>
      </c>
      <c r="H29" s="115" t="s">
        <v>812</v>
      </c>
    </row>
    <row r="30" spans="1:8">
      <c r="A30" s="259"/>
      <c r="B30" s="269" t="s">
        <v>491</v>
      </c>
      <c r="C30" s="114">
        <v>15</v>
      </c>
      <c r="D30" s="77">
        <f t="shared" si="0"/>
        <v>0.2321622039931899</v>
      </c>
      <c r="E30" s="115">
        <v>15</v>
      </c>
      <c r="F30" s="115" t="s">
        <v>812</v>
      </c>
      <c r="G30" s="115" t="s">
        <v>812</v>
      </c>
      <c r="H30" s="115" t="s">
        <v>812</v>
      </c>
    </row>
    <row r="31" spans="1:8" ht="24">
      <c r="A31" s="259"/>
      <c r="B31" s="269" t="s">
        <v>492</v>
      </c>
      <c r="C31" s="114">
        <v>49</v>
      </c>
      <c r="D31" s="77">
        <f t="shared" si="0"/>
        <v>0.75839653304442034</v>
      </c>
      <c r="E31" s="115">
        <v>49</v>
      </c>
      <c r="F31" s="115" t="s">
        <v>812</v>
      </c>
      <c r="G31" s="115" t="s">
        <v>812</v>
      </c>
      <c r="H31" s="115" t="s">
        <v>812</v>
      </c>
    </row>
    <row r="32" spans="1:8" ht="24">
      <c r="A32" s="259"/>
      <c r="B32" s="269" t="s">
        <v>493</v>
      </c>
      <c r="C32" s="114">
        <v>78</v>
      </c>
      <c r="D32" s="77">
        <f t="shared" si="0"/>
        <v>1.2072434607645874</v>
      </c>
      <c r="E32" s="115">
        <v>77</v>
      </c>
      <c r="F32" s="115">
        <v>1</v>
      </c>
      <c r="G32" s="115" t="s">
        <v>812</v>
      </c>
      <c r="H32" s="115" t="s">
        <v>812</v>
      </c>
    </row>
    <row r="33" spans="1:8" ht="24">
      <c r="A33" s="259"/>
      <c r="B33" s="269" t="s">
        <v>494</v>
      </c>
      <c r="C33" s="114">
        <v>1002</v>
      </c>
      <c r="D33" s="77">
        <f t="shared" si="0"/>
        <v>15.508435226745085</v>
      </c>
      <c r="E33" s="115">
        <v>1002</v>
      </c>
      <c r="F33" s="115" t="s">
        <v>812</v>
      </c>
      <c r="G33" s="115" t="s">
        <v>812</v>
      </c>
      <c r="H33" s="115" t="s">
        <v>812</v>
      </c>
    </row>
    <row r="34" spans="1:8" ht="24">
      <c r="A34" s="259"/>
      <c r="B34" s="269" t="s">
        <v>495</v>
      </c>
      <c r="C34" s="114">
        <v>84</v>
      </c>
      <c r="D34" s="77">
        <f t="shared" si="0"/>
        <v>1.3001083423618636</v>
      </c>
      <c r="E34" s="115">
        <v>84</v>
      </c>
      <c r="F34" s="115" t="s">
        <v>812</v>
      </c>
      <c r="G34" s="115" t="s">
        <v>812</v>
      </c>
      <c r="H34" s="115" t="s">
        <v>812</v>
      </c>
    </row>
    <row r="35" spans="1:8">
      <c r="A35" s="259"/>
      <c r="B35" s="269" t="s">
        <v>496</v>
      </c>
      <c r="C35" s="114">
        <v>953</v>
      </c>
      <c r="D35" s="77">
        <f t="shared" si="0"/>
        <v>14.750038693700665</v>
      </c>
      <c r="E35" s="115">
        <v>953</v>
      </c>
      <c r="F35" s="115" t="s">
        <v>812</v>
      </c>
      <c r="G35" s="115" t="s">
        <v>812</v>
      </c>
      <c r="H35" s="115" t="s">
        <v>812</v>
      </c>
    </row>
    <row r="36" spans="1:8">
      <c r="A36" s="259"/>
      <c r="B36" s="269" t="s">
        <v>497</v>
      </c>
      <c r="C36" s="114">
        <v>309</v>
      </c>
      <c r="D36" s="77">
        <f t="shared" si="0"/>
        <v>4.7825414022597119</v>
      </c>
      <c r="E36" s="115">
        <v>309</v>
      </c>
      <c r="F36" s="115" t="s">
        <v>812</v>
      </c>
      <c r="G36" s="115" t="s">
        <v>812</v>
      </c>
      <c r="H36" s="115" t="s">
        <v>812</v>
      </c>
    </row>
    <row r="37" spans="1:8">
      <c r="A37" s="259"/>
      <c r="B37" s="269" t="s">
        <v>498</v>
      </c>
      <c r="C37" s="114">
        <v>221</v>
      </c>
      <c r="D37" s="77">
        <f t="shared" si="0"/>
        <v>3.4205231388329982</v>
      </c>
      <c r="E37" s="115">
        <v>221</v>
      </c>
      <c r="F37" s="115" t="s">
        <v>812</v>
      </c>
      <c r="G37" s="115" t="s">
        <v>812</v>
      </c>
      <c r="H37" s="115" t="s">
        <v>812</v>
      </c>
    </row>
    <row r="38" spans="1:8">
      <c r="A38" s="259"/>
      <c r="B38" s="269" t="s">
        <v>499</v>
      </c>
      <c r="C38" s="114">
        <v>324</v>
      </c>
      <c r="D38" s="77">
        <f t="shared" si="0"/>
        <v>5.014703606252902</v>
      </c>
      <c r="E38" s="115">
        <v>322</v>
      </c>
      <c r="F38" s="115">
        <v>2</v>
      </c>
      <c r="G38" s="115" t="s">
        <v>812</v>
      </c>
      <c r="H38" s="115" t="s">
        <v>812</v>
      </c>
    </row>
    <row r="39" spans="1:8" ht="24">
      <c r="A39" s="259"/>
      <c r="B39" s="269" t="s">
        <v>500</v>
      </c>
      <c r="C39" s="114">
        <v>379</v>
      </c>
      <c r="D39" s="77">
        <f t="shared" si="0"/>
        <v>5.865965020894599</v>
      </c>
      <c r="E39" s="115">
        <v>379</v>
      </c>
      <c r="F39" s="115" t="s">
        <v>812</v>
      </c>
      <c r="G39" s="115" t="s">
        <v>812</v>
      </c>
      <c r="H39" s="115" t="s">
        <v>812</v>
      </c>
    </row>
    <row r="40" spans="1:8" ht="24">
      <c r="A40" s="259"/>
      <c r="B40" s="269" t="s">
        <v>501</v>
      </c>
      <c r="C40" s="114">
        <v>93</v>
      </c>
      <c r="D40" s="77">
        <f t="shared" si="0"/>
        <v>1.4394056647577775</v>
      </c>
      <c r="E40" s="115">
        <v>93</v>
      </c>
      <c r="F40" s="115" t="s">
        <v>812</v>
      </c>
      <c r="G40" s="115" t="s">
        <v>812</v>
      </c>
      <c r="H40" s="115" t="s">
        <v>812</v>
      </c>
    </row>
    <row r="41" spans="1:8">
      <c r="A41" s="259"/>
      <c r="B41" s="269" t="s">
        <v>502</v>
      </c>
      <c r="C41" s="114">
        <v>22</v>
      </c>
      <c r="D41" s="77">
        <f t="shared" si="0"/>
        <v>0.34050456585667854</v>
      </c>
      <c r="E41" s="115">
        <v>21</v>
      </c>
      <c r="F41" s="115" t="s">
        <v>812</v>
      </c>
      <c r="G41" s="115" t="s">
        <v>812</v>
      </c>
      <c r="H41" s="115">
        <v>1</v>
      </c>
    </row>
    <row r="42" spans="1:8" ht="36">
      <c r="A42" s="259"/>
      <c r="B42" s="269" t="s">
        <v>503</v>
      </c>
      <c r="C42" s="114">
        <v>9</v>
      </c>
      <c r="D42" s="77">
        <f t="shared" si="0"/>
        <v>0.13929732239591394</v>
      </c>
      <c r="E42" s="115">
        <v>9</v>
      </c>
      <c r="F42" s="115" t="s">
        <v>812</v>
      </c>
      <c r="G42" s="115" t="s">
        <v>812</v>
      </c>
      <c r="H42" s="115" t="s">
        <v>812</v>
      </c>
    </row>
    <row r="43" spans="1:8" ht="60">
      <c r="A43" s="259"/>
      <c r="B43" s="269" t="s">
        <v>504</v>
      </c>
      <c r="C43" s="114">
        <v>91</v>
      </c>
      <c r="D43" s="77">
        <f t="shared" si="0"/>
        <v>1.4084507042253522</v>
      </c>
      <c r="E43" s="115">
        <v>90</v>
      </c>
      <c r="F43" s="115">
        <v>1</v>
      </c>
      <c r="G43" s="115" t="s">
        <v>812</v>
      </c>
      <c r="H43" s="115" t="s">
        <v>812</v>
      </c>
    </row>
    <row r="44" spans="1:8">
      <c r="A44" s="260"/>
      <c r="B44" s="269" t="s">
        <v>505</v>
      </c>
      <c r="C44" s="114">
        <v>20</v>
      </c>
      <c r="D44" s="77">
        <f t="shared" si="0"/>
        <v>0.30954960532425319</v>
      </c>
      <c r="E44" s="115">
        <v>20</v>
      </c>
      <c r="F44" s="115" t="s">
        <v>812</v>
      </c>
      <c r="G44" s="115" t="s">
        <v>812</v>
      </c>
      <c r="H44" s="115" t="s">
        <v>812</v>
      </c>
    </row>
    <row r="45" spans="1:8" ht="48">
      <c r="A45" s="260"/>
      <c r="B45" s="269" t="s">
        <v>506</v>
      </c>
      <c r="C45" s="114">
        <v>8</v>
      </c>
      <c r="D45" s="77">
        <f t="shared" si="0"/>
        <v>0.12381984212970129</v>
      </c>
      <c r="E45" s="115">
        <v>8</v>
      </c>
      <c r="F45" s="115" t="s">
        <v>812</v>
      </c>
      <c r="G45" s="115" t="s">
        <v>812</v>
      </c>
      <c r="H45" s="115" t="s">
        <v>812</v>
      </c>
    </row>
    <row r="46" spans="1:8" ht="24">
      <c r="A46" s="260"/>
      <c r="B46" s="269" t="s">
        <v>507</v>
      </c>
      <c r="C46" s="114">
        <v>6</v>
      </c>
      <c r="D46" s="77">
        <f t="shared" si="0"/>
        <v>9.2864881597275961E-2</v>
      </c>
      <c r="E46" s="115">
        <v>6</v>
      </c>
      <c r="F46" s="115" t="s">
        <v>812</v>
      </c>
      <c r="G46" s="115" t="s">
        <v>812</v>
      </c>
      <c r="H46" s="115" t="s">
        <v>812</v>
      </c>
    </row>
    <row r="47" spans="1:8" ht="24">
      <c r="A47" s="260"/>
      <c r="B47" s="269" t="s">
        <v>508</v>
      </c>
      <c r="C47" s="114">
        <v>79</v>
      </c>
      <c r="D47" s="77">
        <f t="shared" si="0"/>
        <v>1.2227209410308002</v>
      </c>
      <c r="E47" s="115">
        <v>69</v>
      </c>
      <c r="F47" s="115">
        <v>6</v>
      </c>
      <c r="G47" s="115" t="s">
        <v>812</v>
      </c>
      <c r="H47" s="115">
        <v>4</v>
      </c>
    </row>
    <row r="48" spans="1:8">
      <c r="B48" s="116" t="s">
        <v>8</v>
      </c>
      <c r="C48" s="91">
        <v>6461</v>
      </c>
      <c r="D48" s="80">
        <f t="shared" si="0"/>
        <v>100</v>
      </c>
      <c r="E48" s="91">
        <v>6423</v>
      </c>
      <c r="F48" s="117">
        <v>28</v>
      </c>
      <c r="G48" s="117">
        <v>2</v>
      </c>
      <c r="H48" s="117">
        <v>8</v>
      </c>
    </row>
    <row r="49" spans="3:3">
      <c r="C49" s="64"/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topLeftCell="A2" workbookViewId="0">
      <selection activeCell="B2" sqref="B2:H2"/>
    </sheetView>
  </sheetViews>
  <sheetFormatPr baseColWidth="10" defaultRowHeight="15"/>
  <cols>
    <col min="2" max="2" width="43.85546875" style="13" customWidth="1"/>
    <col min="3" max="3" width="10.28515625" customWidth="1"/>
    <col min="4" max="4" width="10.42578125" customWidth="1"/>
    <col min="5" max="5" width="9.85546875" customWidth="1"/>
    <col min="6" max="6" width="10" customWidth="1"/>
    <col min="7" max="8" width="10.140625" customWidth="1"/>
  </cols>
  <sheetData>
    <row r="2" spans="1:8">
      <c r="B2" s="299" t="s">
        <v>646</v>
      </c>
      <c r="C2" s="299"/>
      <c r="D2" s="299"/>
      <c r="E2" s="299"/>
      <c r="F2" s="299"/>
      <c r="G2" s="299"/>
      <c r="H2" s="299"/>
    </row>
    <row r="3" spans="1:8">
      <c r="A3" s="133"/>
      <c r="B3" s="118" t="s">
        <v>647</v>
      </c>
      <c r="C3" s="89" t="s">
        <v>38</v>
      </c>
      <c r="D3" s="35" t="s">
        <v>15</v>
      </c>
      <c r="E3" s="68" t="s">
        <v>3</v>
      </c>
      <c r="F3" s="68" t="s">
        <v>4</v>
      </c>
      <c r="G3" s="68" t="s">
        <v>5</v>
      </c>
      <c r="H3" s="68" t="s">
        <v>6</v>
      </c>
    </row>
    <row r="4" spans="1:8" ht="15.75" customHeight="1">
      <c r="B4" s="198" t="s">
        <v>511</v>
      </c>
      <c r="C4" s="197">
        <v>345</v>
      </c>
      <c r="D4" s="77">
        <f>C4/C$151*100</f>
        <v>5.3397306918433678</v>
      </c>
      <c r="E4" s="119">
        <v>335</v>
      </c>
      <c r="F4" s="119">
        <v>6</v>
      </c>
      <c r="G4" s="119" t="s">
        <v>812</v>
      </c>
      <c r="H4" s="119">
        <v>4</v>
      </c>
    </row>
    <row r="5" spans="1:8">
      <c r="B5" s="198" t="s">
        <v>512</v>
      </c>
      <c r="C5" s="197">
        <v>88</v>
      </c>
      <c r="D5" s="77">
        <f t="shared" ref="D5:D68" si="0">C5/C$151*100</f>
        <v>1.3620182634267142</v>
      </c>
      <c r="E5" s="119">
        <v>88</v>
      </c>
      <c r="F5" s="119" t="s">
        <v>812</v>
      </c>
      <c r="G5" s="119" t="s">
        <v>812</v>
      </c>
      <c r="H5" s="119" t="s">
        <v>812</v>
      </c>
    </row>
    <row r="6" spans="1:8" ht="35.25" customHeight="1">
      <c r="B6" s="198" t="s">
        <v>741</v>
      </c>
      <c r="C6" s="197">
        <v>88</v>
      </c>
      <c r="D6" s="77">
        <f t="shared" si="0"/>
        <v>1.3620182634267142</v>
      </c>
      <c r="E6" s="119">
        <v>88</v>
      </c>
      <c r="F6" s="119" t="s">
        <v>812</v>
      </c>
      <c r="G6" s="119" t="s">
        <v>812</v>
      </c>
      <c r="H6" s="119" t="s">
        <v>812</v>
      </c>
    </row>
    <row r="7" spans="1:8" ht="47.25" customHeight="1">
      <c r="B7" s="198" t="s">
        <v>513</v>
      </c>
      <c r="C7" s="92">
        <v>1111</v>
      </c>
      <c r="D7" s="77">
        <f t="shared" si="0"/>
        <v>17.195480575762264</v>
      </c>
      <c r="E7" s="102">
        <v>1109</v>
      </c>
      <c r="F7" s="119">
        <v>1</v>
      </c>
      <c r="G7" s="119">
        <v>1</v>
      </c>
      <c r="H7" s="119" t="s">
        <v>812</v>
      </c>
    </row>
    <row r="8" spans="1:8" ht="24">
      <c r="B8" s="198" t="s">
        <v>514</v>
      </c>
      <c r="C8" s="197">
        <v>1</v>
      </c>
      <c r="D8" s="77">
        <f t="shared" si="0"/>
        <v>1.5477480266212661E-2</v>
      </c>
      <c r="E8" s="119">
        <v>1</v>
      </c>
      <c r="F8" s="119" t="s">
        <v>812</v>
      </c>
      <c r="G8" s="119" t="s">
        <v>812</v>
      </c>
      <c r="H8" s="119" t="s">
        <v>812</v>
      </c>
    </row>
    <row r="9" spans="1:8" ht="36">
      <c r="B9" s="198" t="s">
        <v>742</v>
      </c>
      <c r="C9" s="197">
        <v>9</v>
      </c>
      <c r="D9" s="77">
        <f t="shared" si="0"/>
        <v>0.13929732239591394</v>
      </c>
      <c r="E9" s="119">
        <v>9</v>
      </c>
      <c r="F9" s="119" t="s">
        <v>812</v>
      </c>
      <c r="G9" s="119" t="s">
        <v>812</v>
      </c>
      <c r="H9" s="119" t="s">
        <v>812</v>
      </c>
    </row>
    <row r="10" spans="1:8" ht="27" customHeight="1">
      <c r="B10" s="198" t="s">
        <v>515</v>
      </c>
      <c r="C10" s="197">
        <v>315</v>
      </c>
      <c r="D10" s="77">
        <f t="shared" si="0"/>
        <v>4.8754062838569885</v>
      </c>
      <c r="E10" s="119">
        <v>314</v>
      </c>
      <c r="F10" s="119">
        <v>1</v>
      </c>
      <c r="G10" s="119" t="s">
        <v>812</v>
      </c>
      <c r="H10" s="119" t="s">
        <v>812</v>
      </c>
    </row>
    <row r="11" spans="1:8" ht="22.5" customHeight="1">
      <c r="B11" s="198" t="s">
        <v>516</v>
      </c>
      <c r="C11" s="197">
        <v>35</v>
      </c>
      <c r="D11" s="77">
        <f t="shared" si="0"/>
        <v>0.54171180931744312</v>
      </c>
      <c r="E11" s="119">
        <v>34</v>
      </c>
      <c r="F11" s="119">
        <v>1</v>
      </c>
      <c r="G11" s="119" t="s">
        <v>812</v>
      </c>
      <c r="H11" s="119" t="s">
        <v>812</v>
      </c>
    </row>
    <row r="12" spans="1:8" ht="34.5" customHeight="1">
      <c r="B12" s="198" t="s">
        <v>517</v>
      </c>
      <c r="C12" s="197">
        <v>58</v>
      </c>
      <c r="D12" s="77">
        <f t="shared" si="0"/>
        <v>0.89769385544033431</v>
      </c>
      <c r="E12" s="119">
        <v>57</v>
      </c>
      <c r="F12" s="119">
        <v>1</v>
      </c>
      <c r="G12" s="119" t="s">
        <v>812</v>
      </c>
      <c r="H12" s="119" t="s">
        <v>812</v>
      </c>
    </row>
    <row r="13" spans="1:8" ht="36" customHeight="1">
      <c r="B13" s="198" t="s">
        <v>518</v>
      </c>
      <c r="C13" s="197">
        <v>5</v>
      </c>
      <c r="D13" s="77">
        <f t="shared" si="0"/>
        <v>7.7387401331063296E-2</v>
      </c>
      <c r="E13" s="119">
        <v>5</v>
      </c>
      <c r="F13" s="119" t="s">
        <v>812</v>
      </c>
      <c r="G13" s="119" t="s">
        <v>812</v>
      </c>
      <c r="H13" s="119" t="s">
        <v>812</v>
      </c>
    </row>
    <row r="14" spans="1:8" ht="36">
      <c r="B14" s="198" t="s">
        <v>519</v>
      </c>
      <c r="C14" s="197">
        <v>1</v>
      </c>
      <c r="D14" s="77">
        <f t="shared" si="0"/>
        <v>1.5477480266212661E-2</v>
      </c>
      <c r="E14" s="119">
        <v>1</v>
      </c>
      <c r="F14" s="119" t="s">
        <v>812</v>
      </c>
      <c r="G14" s="119" t="s">
        <v>812</v>
      </c>
      <c r="H14" s="119" t="s">
        <v>812</v>
      </c>
    </row>
    <row r="15" spans="1:8" ht="39.75" customHeight="1">
      <c r="B15" s="198" t="s">
        <v>520</v>
      </c>
      <c r="C15" s="197">
        <v>4</v>
      </c>
      <c r="D15" s="77">
        <f t="shared" si="0"/>
        <v>6.1909921064850645E-2</v>
      </c>
      <c r="E15" s="119">
        <v>4</v>
      </c>
      <c r="F15" s="119" t="s">
        <v>812</v>
      </c>
      <c r="G15" s="119" t="s">
        <v>812</v>
      </c>
      <c r="H15" s="119" t="s">
        <v>812</v>
      </c>
    </row>
    <row r="16" spans="1:8" ht="25.5" customHeight="1">
      <c r="B16" s="198" t="s">
        <v>521</v>
      </c>
      <c r="C16" s="197">
        <v>6</v>
      </c>
      <c r="D16" s="77">
        <f t="shared" si="0"/>
        <v>9.2864881597275961E-2</v>
      </c>
      <c r="E16" s="119">
        <v>6</v>
      </c>
      <c r="F16" s="119" t="s">
        <v>812</v>
      </c>
      <c r="G16" s="119" t="s">
        <v>812</v>
      </c>
      <c r="H16" s="119" t="s">
        <v>812</v>
      </c>
    </row>
    <row r="17" spans="1:8" ht="26.25" customHeight="1">
      <c r="B17" s="270" t="s">
        <v>815</v>
      </c>
      <c r="C17" s="197">
        <v>1</v>
      </c>
      <c r="D17" s="77">
        <f t="shared" si="0"/>
        <v>1.5477480266212661E-2</v>
      </c>
      <c r="E17" s="119">
        <v>1</v>
      </c>
      <c r="F17" s="119" t="s">
        <v>812</v>
      </c>
      <c r="G17" s="119" t="s">
        <v>812</v>
      </c>
      <c r="H17" s="119" t="s">
        <v>812</v>
      </c>
    </row>
    <row r="18" spans="1:8" ht="36">
      <c r="B18" s="198" t="s">
        <v>522</v>
      </c>
      <c r="C18" s="197">
        <v>23</v>
      </c>
      <c r="D18" s="77">
        <f t="shared" si="0"/>
        <v>0.35598204612289119</v>
      </c>
      <c r="E18" s="119">
        <v>22</v>
      </c>
      <c r="F18" s="119">
        <v>1</v>
      </c>
      <c r="G18" s="119" t="s">
        <v>812</v>
      </c>
      <c r="H18" s="119" t="s">
        <v>812</v>
      </c>
    </row>
    <row r="19" spans="1:8" ht="24">
      <c r="B19" s="198" t="s">
        <v>523</v>
      </c>
      <c r="C19" s="197">
        <v>11</v>
      </c>
      <c r="D19" s="77">
        <f t="shared" si="0"/>
        <v>0.17025228292833927</v>
      </c>
      <c r="E19" s="119">
        <v>11</v>
      </c>
      <c r="F19" s="119" t="s">
        <v>812</v>
      </c>
      <c r="G19" s="119" t="s">
        <v>812</v>
      </c>
      <c r="H19" s="119" t="s">
        <v>812</v>
      </c>
    </row>
    <row r="20" spans="1:8">
      <c r="B20" s="198" t="s">
        <v>524</v>
      </c>
      <c r="C20" s="197">
        <v>1</v>
      </c>
      <c r="D20" s="77">
        <f t="shared" si="0"/>
        <v>1.5477480266212661E-2</v>
      </c>
      <c r="E20" s="119">
        <v>1</v>
      </c>
      <c r="F20" s="119" t="s">
        <v>812</v>
      </c>
      <c r="G20" s="119" t="s">
        <v>812</v>
      </c>
      <c r="H20" s="119" t="s">
        <v>812</v>
      </c>
    </row>
    <row r="21" spans="1:8" ht="36">
      <c r="B21" s="198" t="s">
        <v>525</v>
      </c>
      <c r="C21" s="197">
        <v>4</v>
      </c>
      <c r="D21" s="77">
        <f t="shared" si="0"/>
        <v>6.1909921064850645E-2</v>
      </c>
      <c r="E21" s="119">
        <v>4</v>
      </c>
      <c r="F21" s="119" t="s">
        <v>812</v>
      </c>
      <c r="G21" s="119" t="s">
        <v>812</v>
      </c>
      <c r="H21" s="119" t="s">
        <v>812</v>
      </c>
    </row>
    <row r="22" spans="1:8" ht="36">
      <c r="B22" s="198" t="s">
        <v>526</v>
      </c>
      <c r="C22" s="197">
        <v>15</v>
      </c>
      <c r="D22" s="77">
        <f t="shared" si="0"/>
        <v>0.2321622039931899</v>
      </c>
      <c r="E22" s="119">
        <v>15</v>
      </c>
      <c r="F22" s="119" t="s">
        <v>812</v>
      </c>
      <c r="G22" s="119" t="s">
        <v>812</v>
      </c>
      <c r="H22" s="119" t="s">
        <v>812</v>
      </c>
    </row>
    <row r="23" spans="1:8" ht="36.75" customHeight="1">
      <c r="B23" s="198" t="s">
        <v>527</v>
      </c>
      <c r="C23" s="197">
        <v>9</v>
      </c>
      <c r="D23" s="77">
        <f t="shared" si="0"/>
        <v>0.13929732239591394</v>
      </c>
      <c r="E23" s="119">
        <v>9</v>
      </c>
      <c r="F23" s="119" t="s">
        <v>812</v>
      </c>
      <c r="G23" s="119" t="s">
        <v>812</v>
      </c>
      <c r="H23" s="119" t="s">
        <v>812</v>
      </c>
    </row>
    <row r="24" spans="1:8" ht="36" customHeight="1">
      <c r="B24" s="198" t="s">
        <v>743</v>
      </c>
      <c r="C24" s="197">
        <v>1</v>
      </c>
      <c r="D24" s="77">
        <f t="shared" si="0"/>
        <v>1.5477480266212661E-2</v>
      </c>
      <c r="E24" s="119">
        <v>1</v>
      </c>
      <c r="F24" s="119" t="s">
        <v>812</v>
      </c>
      <c r="G24" s="119" t="s">
        <v>812</v>
      </c>
      <c r="H24" s="119" t="s">
        <v>812</v>
      </c>
    </row>
    <row r="25" spans="1:8" ht="12" customHeight="1">
      <c r="B25" s="198" t="s">
        <v>528</v>
      </c>
      <c r="C25" s="197">
        <v>3</v>
      </c>
      <c r="D25" s="77">
        <f t="shared" si="0"/>
        <v>4.6432440798637981E-2</v>
      </c>
      <c r="E25" s="119">
        <v>3</v>
      </c>
      <c r="F25" s="119" t="s">
        <v>812</v>
      </c>
      <c r="G25" s="119" t="s">
        <v>812</v>
      </c>
      <c r="H25" s="119" t="s">
        <v>812</v>
      </c>
    </row>
    <row r="26" spans="1:8" ht="24" customHeight="1">
      <c r="A26" s="146"/>
      <c r="B26" s="198" t="s">
        <v>529</v>
      </c>
      <c r="C26" s="197">
        <v>163</v>
      </c>
      <c r="D26" s="77">
        <f t="shared" si="0"/>
        <v>2.5228292833926638</v>
      </c>
      <c r="E26" s="119">
        <v>163</v>
      </c>
      <c r="F26" s="119" t="s">
        <v>812</v>
      </c>
      <c r="G26" s="119" t="s">
        <v>812</v>
      </c>
      <c r="H26" s="119" t="s">
        <v>812</v>
      </c>
    </row>
    <row r="27" spans="1:8" ht="24">
      <c r="B27" s="198" t="s">
        <v>530</v>
      </c>
      <c r="C27" s="197">
        <v>6</v>
      </c>
      <c r="D27" s="77">
        <f t="shared" si="0"/>
        <v>9.2864881597275961E-2</v>
      </c>
      <c r="E27" s="119">
        <v>6</v>
      </c>
      <c r="F27" s="119" t="s">
        <v>812</v>
      </c>
      <c r="G27" s="119" t="s">
        <v>812</v>
      </c>
      <c r="H27" s="119" t="s">
        <v>812</v>
      </c>
    </row>
    <row r="28" spans="1:8" ht="24">
      <c r="B28" s="198" t="s">
        <v>531</v>
      </c>
      <c r="C28" s="197">
        <v>33</v>
      </c>
      <c r="D28" s="77">
        <f t="shared" si="0"/>
        <v>0.51075684878501781</v>
      </c>
      <c r="E28" s="119">
        <v>32</v>
      </c>
      <c r="F28" s="119">
        <v>1</v>
      </c>
      <c r="G28" s="119" t="s">
        <v>812</v>
      </c>
      <c r="H28" s="119" t="s">
        <v>812</v>
      </c>
    </row>
    <row r="29" spans="1:8" ht="24">
      <c r="B29" s="198" t="s">
        <v>532</v>
      </c>
      <c r="C29" s="197">
        <v>13</v>
      </c>
      <c r="D29" s="77">
        <f t="shared" si="0"/>
        <v>0.2012072434607646</v>
      </c>
      <c r="E29" s="119">
        <v>13</v>
      </c>
      <c r="F29" s="119" t="s">
        <v>812</v>
      </c>
      <c r="G29" s="119" t="s">
        <v>812</v>
      </c>
      <c r="H29" s="119" t="s">
        <v>812</v>
      </c>
    </row>
    <row r="30" spans="1:8" ht="24">
      <c r="B30" s="198" t="s">
        <v>533</v>
      </c>
      <c r="C30" s="197">
        <v>2</v>
      </c>
      <c r="D30" s="77">
        <f t="shared" si="0"/>
        <v>3.0954960532425323E-2</v>
      </c>
      <c r="E30" s="119">
        <v>2</v>
      </c>
      <c r="F30" s="119" t="s">
        <v>812</v>
      </c>
      <c r="G30" s="119" t="s">
        <v>812</v>
      </c>
      <c r="H30" s="119" t="s">
        <v>812</v>
      </c>
    </row>
    <row r="31" spans="1:8" ht="36">
      <c r="B31" s="198" t="s">
        <v>534</v>
      </c>
      <c r="C31" s="197">
        <v>11</v>
      </c>
      <c r="D31" s="77">
        <f t="shared" si="0"/>
        <v>0.17025228292833927</v>
      </c>
      <c r="E31" s="119">
        <v>11</v>
      </c>
      <c r="F31" s="119" t="s">
        <v>812</v>
      </c>
      <c r="G31" s="119" t="s">
        <v>812</v>
      </c>
      <c r="H31" s="119" t="s">
        <v>812</v>
      </c>
    </row>
    <row r="32" spans="1:8" ht="24">
      <c r="B32" s="198" t="s">
        <v>535</v>
      </c>
      <c r="C32" s="197">
        <v>26</v>
      </c>
      <c r="D32" s="77">
        <f t="shared" si="0"/>
        <v>0.4024144869215292</v>
      </c>
      <c r="E32" s="119">
        <v>26</v>
      </c>
      <c r="F32" s="119" t="s">
        <v>812</v>
      </c>
      <c r="G32" s="119" t="s">
        <v>812</v>
      </c>
      <c r="H32" s="119" t="s">
        <v>812</v>
      </c>
    </row>
    <row r="33" spans="2:8" ht="15" customHeight="1">
      <c r="B33" s="198" t="s">
        <v>536</v>
      </c>
      <c r="C33" s="197">
        <v>1</v>
      </c>
      <c r="D33" s="77">
        <f t="shared" si="0"/>
        <v>1.5477480266212661E-2</v>
      </c>
      <c r="E33" s="119">
        <v>1</v>
      </c>
      <c r="F33" s="119" t="s">
        <v>812</v>
      </c>
      <c r="G33" s="119" t="s">
        <v>812</v>
      </c>
      <c r="H33" s="119" t="s">
        <v>812</v>
      </c>
    </row>
    <row r="34" spans="2:8" ht="24">
      <c r="B34" s="198" t="s">
        <v>537</v>
      </c>
      <c r="C34" s="197">
        <v>28</v>
      </c>
      <c r="D34" s="77">
        <f t="shared" si="0"/>
        <v>0.43336944745395445</v>
      </c>
      <c r="E34" s="119">
        <v>28</v>
      </c>
      <c r="F34" s="119" t="s">
        <v>812</v>
      </c>
      <c r="G34" s="119" t="s">
        <v>812</v>
      </c>
      <c r="H34" s="119" t="s">
        <v>812</v>
      </c>
    </row>
    <row r="35" spans="2:8" ht="24">
      <c r="B35" s="198" t="s">
        <v>538</v>
      </c>
      <c r="C35" s="197">
        <v>19</v>
      </c>
      <c r="D35" s="77">
        <f t="shared" si="0"/>
        <v>0.29407212505804059</v>
      </c>
      <c r="E35" s="119">
        <v>19</v>
      </c>
      <c r="F35" s="119" t="s">
        <v>812</v>
      </c>
      <c r="G35" s="119" t="s">
        <v>812</v>
      </c>
      <c r="H35" s="119" t="s">
        <v>812</v>
      </c>
    </row>
    <row r="36" spans="2:8" ht="26.25" customHeight="1">
      <c r="B36" s="198" t="s">
        <v>539</v>
      </c>
      <c r="C36" s="197">
        <v>4</v>
      </c>
      <c r="D36" s="77">
        <f t="shared" si="0"/>
        <v>6.1909921064850645E-2</v>
      </c>
      <c r="E36" s="119">
        <v>4</v>
      </c>
      <c r="F36" s="119" t="s">
        <v>812</v>
      </c>
      <c r="G36" s="119" t="s">
        <v>812</v>
      </c>
      <c r="H36" s="119" t="s">
        <v>812</v>
      </c>
    </row>
    <row r="37" spans="2:8" ht="25.5" customHeight="1">
      <c r="B37" s="198" t="s">
        <v>540</v>
      </c>
      <c r="C37" s="197">
        <v>5</v>
      </c>
      <c r="D37" s="77">
        <f t="shared" si="0"/>
        <v>7.7387401331063296E-2</v>
      </c>
      <c r="E37" s="119">
        <v>5</v>
      </c>
      <c r="F37" s="119" t="s">
        <v>812</v>
      </c>
      <c r="G37" s="119" t="s">
        <v>812</v>
      </c>
      <c r="H37" s="119" t="s">
        <v>812</v>
      </c>
    </row>
    <row r="38" spans="2:8" ht="24">
      <c r="B38" s="198" t="s">
        <v>541</v>
      </c>
      <c r="C38" s="197">
        <v>1</v>
      </c>
      <c r="D38" s="77">
        <f t="shared" si="0"/>
        <v>1.5477480266212661E-2</v>
      </c>
      <c r="E38" s="119">
        <v>1</v>
      </c>
      <c r="F38" s="119" t="s">
        <v>812</v>
      </c>
      <c r="G38" s="119" t="s">
        <v>812</v>
      </c>
      <c r="H38" s="119" t="s">
        <v>812</v>
      </c>
    </row>
    <row r="39" spans="2:8" ht="27.75" customHeight="1">
      <c r="B39" s="198" t="s">
        <v>542</v>
      </c>
      <c r="C39" s="197">
        <v>18</v>
      </c>
      <c r="D39" s="77">
        <f t="shared" si="0"/>
        <v>0.27859464479182788</v>
      </c>
      <c r="E39" s="119">
        <v>18</v>
      </c>
      <c r="F39" s="119" t="s">
        <v>812</v>
      </c>
      <c r="G39" s="119" t="s">
        <v>812</v>
      </c>
      <c r="H39" s="119" t="s">
        <v>812</v>
      </c>
    </row>
    <row r="40" spans="2:8" ht="12.75" customHeight="1">
      <c r="B40" s="198" t="s">
        <v>543</v>
      </c>
      <c r="C40" s="197">
        <v>5</v>
      </c>
      <c r="D40" s="77">
        <f t="shared" si="0"/>
        <v>7.7387401331063296E-2</v>
      </c>
      <c r="E40" s="119">
        <v>5</v>
      </c>
      <c r="F40" s="119" t="s">
        <v>812</v>
      </c>
      <c r="G40" s="119" t="s">
        <v>812</v>
      </c>
      <c r="H40" s="119" t="s">
        <v>812</v>
      </c>
    </row>
    <row r="41" spans="2:8" ht="25.5" customHeight="1">
      <c r="B41" s="198" t="s">
        <v>544</v>
      </c>
      <c r="C41" s="197">
        <v>23</v>
      </c>
      <c r="D41" s="77">
        <f t="shared" si="0"/>
        <v>0.35598204612289119</v>
      </c>
      <c r="E41" s="119">
        <v>23</v>
      </c>
      <c r="F41" s="119" t="s">
        <v>812</v>
      </c>
      <c r="G41" s="119" t="s">
        <v>812</v>
      </c>
      <c r="H41" s="119" t="s">
        <v>812</v>
      </c>
    </row>
    <row r="42" spans="2:8" ht="27.75" customHeight="1">
      <c r="B42" s="198" t="s">
        <v>545</v>
      </c>
      <c r="C42" s="197">
        <v>4</v>
      </c>
      <c r="D42" s="77">
        <f t="shared" si="0"/>
        <v>6.1909921064850645E-2</v>
      </c>
      <c r="E42" s="119">
        <v>4</v>
      </c>
      <c r="F42" s="119" t="s">
        <v>812</v>
      </c>
      <c r="G42" s="119" t="s">
        <v>812</v>
      </c>
      <c r="H42" s="119" t="s">
        <v>812</v>
      </c>
    </row>
    <row r="43" spans="2:8" ht="24">
      <c r="B43" s="198" t="s">
        <v>546</v>
      </c>
      <c r="C43" s="197">
        <v>9</v>
      </c>
      <c r="D43" s="77">
        <f t="shared" si="0"/>
        <v>0.13929732239591394</v>
      </c>
      <c r="E43" s="119">
        <v>9</v>
      </c>
      <c r="F43" s="119" t="s">
        <v>812</v>
      </c>
      <c r="G43" s="119" t="s">
        <v>812</v>
      </c>
      <c r="H43" s="119" t="s">
        <v>812</v>
      </c>
    </row>
    <row r="44" spans="2:8" ht="24">
      <c r="B44" s="198" t="s">
        <v>547</v>
      </c>
      <c r="C44" s="197">
        <v>1</v>
      </c>
      <c r="D44" s="77">
        <f t="shared" si="0"/>
        <v>1.5477480266212661E-2</v>
      </c>
      <c r="E44" s="119">
        <v>1</v>
      </c>
      <c r="F44" s="119" t="s">
        <v>812</v>
      </c>
      <c r="G44" s="119" t="s">
        <v>812</v>
      </c>
      <c r="H44" s="119" t="s">
        <v>812</v>
      </c>
    </row>
    <row r="45" spans="2:8" ht="26.25" customHeight="1">
      <c r="B45" s="198" t="s">
        <v>744</v>
      </c>
      <c r="C45" s="197">
        <v>2</v>
      </c>
      <c r="D45" s="77">
        <f t="shared" si="0"/>
        <v>3.0954960532425323E-2</v>
      </c>
      <c r="E45" s="119">
        <v>2</v>
      </c>
      <c r="F45" s="119" t="s">
        <v>812</v>
      </c>
      <c r="G45" s="119" t="s">
        <v>812</v>
      </c>
      <c r="H45" s="119" t="s">
        <v>812</v>
      </c>
    </row>
    <row r="46" spans="2:8" ht="24">
      <c r="B46" s="198" t="s">
        <v>548</v>
      </c>
      <c r="C46" s="197">
        <v>2</v>
      </c>
      <c r="D46" s="77">
        <f t="shared" si="0"/>
        <v>3.0954960532425323E-2</v>
      </c>
      <c r="E46" s="119">
        <v>2</v>
      </c>
      <c r="F46" s="119" t="s">
        <v>812</v>
      </c>
      <c r="G46" s="119" t="s">
        <v>812</v>
      </c>
      <c r="H46" s="119" t="s">
        <v>812</v>
      </c>
    </row>
    <row r="47" spans="2:8" ht="46.5" customHeight="1">
      <c r="B47" s="198" t="s">
        <v>549</v>
      </c>
      <c r="C47" s="197">
        <v>1</v>
      </c>
      <c r="D47" s="77">
        <f t="shared" si="0"/>
        <v>1.5477480266212661E-2</v>
      </c>
      <c r="E47" s="119">
        <v>1</v>
      </c>
      <c r="F47" s="119" t="s">
        <v>812</v>
      </c>
      <c r="G47" s="119" t="s">
        <v>812</v>
      </c>
      <c r="H47" s="119" t="s">
        <v>812</v>
      </c>
    </row>
    <row r="48" spans="2:8" ht="36">
      <c r="B48" s="198" t="s">
        <v>550</v>
      </c>
      <c r="C48" s="197">
        <v>9</v>
      </c>
      <c r="D48" s="77">
        <f t="shared" si="0"/>
        <v>0.13929732239591394</v>
      </c>
      <c r="E48" s="119">
        <v>9</v>
      </c>
      <c r="F48" s="119" t="s">
        <v>812</v>
      </c>
      <c r="G48" s="119" t="s">
        <v>812</v>
      </c>
      <c r="H48" s="119" t="s">
        <v>812</v>
      </c>
    </row>
    <row r="49" spans="2:8" ht="24">
      <c r="B49" s="198" t="s">
        <v>551</v>
      </c>
      <c r="C49" s="197">
        <v>9</v>
      </c>
      <c r="D49" s="77">
        <f t="shared" si="0"/>
        <v>0.13929732239591394</v>
      </c>
      <c r="E49" s="119">
        <v>9</v>
      </c>
      <c r="F49" s="119" t="s">
        <v>812</v>
      </c>
      <c r="G49" s="119" t="s">
        <v>812</v>
      </c>
      <c r="H49" s="119" t="s">
        <v>812</v>
      </c>
    </row>
    <row r="50" spans="2:8" ht="25.5" customHeight="1">
      <c r="B50" s="198" t="s">
        <v>552</v>
      </c>
      <c r="C50" s="197">
        <v>9</v>
      </c>
      <c r="D50" s="77">
        <f t="shared" si="0"/>
        <v>0.13929732239591394</v>
      </c>
      <c r="E50" s="119">
        <v>9</v>
      </c>
      <c r="F50" s="119" t="s">
        <v>812</v>
      </c>
      <c r="G50" s="119" t="s">
        <v>812</v>
      </c>
      <c r="H50" s="119" t="s">
        <v>812</v>
      </c>
    </row>
    <row r="51" spans="2:8" ht="36.75" customHeight="1">
      <c r="B51" s="198" t="s">
        <v>553</v>
      </c>
      <c r="C51" s="197">
        <v>4</v>
      </c>
      <c r="D51" s="77">
        <f t="shared" si="0"/>
        <v>6.1909921064850645E-2</v>
      </c>
      <c r="E51" s="119">
        <v>4</v>
      </c>
      <c r="F51" s="119" t="s">
        <v>812</v>
      </c>
      <c r="G51" s="119" t="s">
        <v>812</v>
      </c>
      <c r="H51" s="119" t="s">
        <v>812</v>
      </c>
    </row>
    <row r="52" spans="2:8" ht="24" customHeight="1">
      <c r="B52" s="198" t="s">
        <v>554</v>
      </c>
      <c r="C52" s="197">
        <v>3</v>
      </c>
      <c r="D52" s="77">
        <f t="shared" si="0"/>
        <v>4.6432440798637981E-2</v>
      </c>
      <c r="E52" s="119">
        <v>3</v>
      </c>
      <c r="F52" s="119" t="s">
        <v>812</v>
      </c>
      <c r="G52" s="119" t="s">
        <v>812</v>
      </c>
      <c r="H52" s="119" t="s">
        <v>812</v>
      </c>
    </row>
    <row r="53" spans="2:8" ht="25.5" customHeight="1">
      <c r="B53" s="198" t="s">
        <v>555</v>
      </c>
      <c r="C53" s="197">
        <v>6</v>
      </c>
      <c r="D53" s="77">
        <f t="shared" si="0"/>
        <v>9.2864881597275961E-2</v>
      </c>
      <c r="E53" s="119">
        <v>6</v>
      </c>
      <c r="F53" s="119" t="s">
        <v>812</v>
      </c>
      <c r="G53" s="119" t="s">
        <v>812</v>
      </c>
      <c r="H53" s="119" t="s">
        <v>812</v>
      </c>
    </row>
    <row r="54" spans="2:8" ht="24">
      <c r="B54" s="198" t="s">
        <v>745</v>
      </c>
      <c r="C54" s="197">
        <v>4</v>
      </c>
      <c r="D54" s="77">
        <f t="shared" si="0"/>
        <v>6.1909921064850645E-2</v>
      </c>
      <c r="E54" s="119">
        <v>4</v>
      </c>
      <c r="F54" s="119" t="s">
        <v>812</v>
      </c>
      <c r="G54" s="119" t="s">
        <v>812</v>
      </c>
      <c r="H54" s="119" t="s">
        <v>812</v>
      </c>
    </row>
    <row r="55" spans="2:8" ht="36">
      <c r="B55" s="198" t="s">
        <v>556</v>
      </c>
      <c r="C55" s="197">
        <v>12</v>
      </c>
      <c r="D55" s="77">
        <f t="shared" si="0"/>
        <v>0.18572976319455192</v>
      </c>
      <c r="E55" s="119">
        <v>12</v>
      </c>
      <c r="F55" s="119" t="s">
        <v>812</v>
      </c>
      <c r="G55" s="119" t="s">
        <v>812</v>
      </c>
      <c r="H55" s="119" t="s">
        <v>812</v>
      </c>
    </row>
    <row r="56" spans="2:8" ht="36">
      <c r="B56" s="198" t="s">
        <v>557</v>
      </c>
      <c r="C56" s="197">
        <v>11</v>
      </c>
      <c r="D56" s="77">
        <f t="shared" si="0"/>
        <v>0.17025228292833927</v>
      </c>
      <c r="E56" s="119">
        <v>11</v>
      </c>
      <c r="F56" s="119" t="s">
        <v>812</v>
      </c>
      <c r="G56" s="119" t="s">
        <v>812</v>
      </c>
      <c r="H56" s="119" t="s">
        <v>812</v>
      </c>
    </row>
    <row r="57" spans="2:8" ht="36.75" customHeight="1">
      <c r="B57" s="198" t="s">
        <v>558</v>
      </c>
      <c r="C57" s="197">
        <v>2</v>
      </c>
      <c r="D57" s="77">
        <f t="shared" si="0"/>
        <v>3.0954960532425323E-2</v>
      </c>
      <c r="E57" s="119">
        <v>2</v>
      </c>
      <c r="F57" s="119" t="s">
        <v>812</v>
      </c>
      <c r="G57" s="119" t="s">
        <v>812</v>
      </c>
      <c r="H57" s="119" t="s">
        <v>812</v>
      </c>
    </row>
    <row r="58" spans="2:8" ht="24">
      <c r="B58" s="198" t="s">
        <v>746</v>
      </c>
      <c r="C58" s="197">
        <v>1</v>
      </c>
      <c r="D58" s="77">
        <f t="shared" si="0"/>
        <v>1.5477480266212661E-2</v>
      </c>
      <c r="E58" s="119">
        <v>1</v>
      </c>
      <c r="F58" s="119" t="s">
        <v>812</v>
      </c>
      <c r="G58" s="119" t="s">
        <v>812</v>
      </c>
      <c r="H58" s="119" t="s">
        <v>812</v>
      </c>
    </row>
    <row r="59" spans="2:8" ht="36">
      <c r="B59" s="198" t="s">
        <v>559</v>
      </c>
      <c r="C59" s="197">
        <v>8</v>
      </c>
      <c r="D59" s="77">
        <f t="shared" si="0"/>
        <v>0.12381984212970129</v>
      </c>
      <c r="E59" s="119">
        <v>8</v>
      </c>
      <c r="F59" s="119" t="s">
        <v>812</v>
      </c>
      <c r="G59" s="119" t="s">
        <v>812</v>
      </c>
      <c r="H59" s="119" t="s">
        <v>812</v>
      </c>
    </row>
    <row r="60" spans="2:8" ht="27" customHeight="1">
      <c r="B60" s="198" t="s">
        <v>560</v>
      </c>
      <c r="C60" s="197">
        <v>7</v>
      </c>
      <c r="D60" s="77">
        <f t="shared" si="0"/>
        <v>0.10834236186348861</v>
      </c>
      <c r="E60" s="119">
        <v>7</v>
      </c>
      <c r="F60" s="119" t="s">
        <v>812</v>
      </c>
      <c r="G60" s="119" t="s">
        <v>812</v>
      </c>
      <c r="H60" s="119" t="s">
        <v>812</v>
      </c>
    </row>
    <row r="61" spans="2:8" ht="24">
      <c r="B61" s="198" t="s">
        <v>747</v>
      </c>
      <c r="C61" s="197">
        <v>1</v>
      </c>
      <c r="D61" s="77">
        <f t="shared" si="0"/>
        <v>1.5477480266212661E-2</v>
      </c>
      <c r="E61" s="119">
        <v>1</v>
      </c>
      <c r="F61" s="119" t="s">
        <v>812</v>
      </c>
      <c r="G61" s="119" t="s">
        <v>812</v>
      </c>
      <c r="H61" s="119" t="s">
        <v>812</v>
      </c>
    </row>
    <row r="62" spans="2:8" ht="24">
      <c r="B62" s="198" t="s">
        <v>561</v>
      </c>
      <c r="C62" s="197">
        <v>4</v>
      </c>
      <c r="D62" s="77">
        <f t="shared" si="0"/>
        <v>6.1909921064850645E-2</v>
      </c>
      <c r="E62" s="119">
        <v>4</v>
      </c>
      <c r="F62" s="119" t="s">
        <v>812</v>
      </c>
      <c r="G62" s="119" t="s">
        <v>812</v>
      </c>
      <c r="H62" s="119" t="s">
        <v>812</v>
      </c>
    </row>
    <row r="63" spans="2:8" ht="36">
      <c r="B63" s="198" t="s">
        <v>562</v>
      </c>
      <c r="C63" s="197">
        <v>6</v>
      </c>
      <c r="D63" s="77">
        <f t="shared" si="0"/>
        <v>9.2864881597275961E-2</v>
      </c>
      <c r="E63" s="119">
        <v>6</v>
      </c>
      <c r="F63" s="119" t="s">
        <v>812</v>
      </c>
      <c r="G63" s="119" t="s">
        <v>812</v>
      </c>
      <c r="H63" s="119" t="s">
        <v>812</v>
      </c>
    </row>
    <row r="64" spans="2:8" ht="36">
      <c r="B64" s="198" t="s">
        <v>563</v>
      </c>
      <c r="C64" s="197">
        <v>7</v>
      </c>
      <c r="D64" s="77">
        <f t="shared" si="0"/>
        <v>0.10834236186348861</v>
      </c>
      <c r="E64" s="119">
        <v>7</v>
      </c>
      <c r="F64" s="119" t="s">
        <v>812</v>
      </c>
      <c r="G64" s="119" t="s">
        <v>812</v>
      </c>
      <c r="H64" s="119" t="s">
        <v>812</v>
      </c>
    </row>
    <row r="65" spans="2:8" ht="48">
      <c r="B65" s="198" t="s">
        <v>564</v>
      </c>
      <c r="C65" s="197">
        <v>7</v>
      </c>
      <c r="D65" s="77">
        <f t="shared" si="0"/>
        <v>0.10834236186348861</v>
      </c>
      <c r="E65" s="119">
        <v>7</v>
      </c>
      <c r="F65" s="119" t="s">
        <v>812</v>
      </c>
      <c r="G65" s="119" t="s">
        <v>812</v>
      </c>
      <c r="H65" s="119" t="s">
        <v>812</v>
      </c>
    </row>
    <row r="66" spans="2:8" ht="36">
      <c r="B66" s="198" t="s">
        <v>565</v>
      </c>
      <c r="C66" s="197">
        <v>6</v>
      </c>
      <c r="D66" s="77">
        <f t="shared" si="0"/>
        <v>9.2864881597275961E-2</v>
      </c>
      <c r="E66" s="119">
        <v>6</v>
      </c>
      <c r="F66" s="119" t="s">
        <v>812</v>
      </c>
      <c r="G66" s="119" t="s">
        <v>812</v>
      </c>
      <c r="H66" s="119" t="s">
        <v>812</v>
      </c>
    </row>
    <row r="67" spans="2:8" ht="25.5" customHeight="1">
      <c r="B67" s="198" t="s">
        <v>566</v>
      </c>
      <c r="C67" s="197">
        <v>16</v>
      </c>
      <c r="D67" s="77">
        <f t="shared" si="0"/>
        <v>0.24763968425940258</v>
      </c>
      <c r="E67" s="119">
        <v>16</v>
      </c>
      <c r="F67" s="119" t="s">
        <v>812</v>
      </c>
      <c r="G67" s="119" t="s">
        <v>812</v>
      </c>
      <c r="H67" s="119" t="s">
        <v>812</v>
      </c>
    </row>
    <row r="68" spans="2:8" ht="24">
      <c r="B68" s="198" t="s">
        <v>567</v>
      </c>
      <c r="C68" s="197">
        <v>1</v>
      </c>
      <c r="D68" s="77">
        <f t="shared" si="0"/>
        <v>1.5477480266212661E-2</v>
      </c>
      <c r="E68" s="119">
        <v>1</v>
      </c>
      <c r="F68" s="119" t="s">
        <v>812</v>
      </c>
      <c r="G68" s="119" t="s">
        <v>812</v>
      </c>
      <c r="H68" s="119" t="s">
        <v>812</v>
      </c>
    </row>
    <row r="69" spans="2:8">
      <c r="B69" s="198" t="s">
        <v>568</v>
      </c>
      <c r="C69" s="197">
        <v>7</v>
      </c>
      <c r="D69" s="77">
        <f t="shared" ref="D69:D132" si="1">C69/C$151*100</f>
        <v>0.10834236186348861</v>
      </c>
      <c r="E69" s="119">
        <v>7</v>
      </c>
      <c r="F69" s="119" t="s">
        <v>812</v>
      </c>
      <c r="G69" s="119" t="s">
        <v>812</v>
      </c>
      <c r="H69" s="119" t="s">
        <v>812</v>
      </c>
    </row>
    <row r="70" spans="2:8" ht="36">
      <c r="B70" s="198" t="s">
        <v>569</v>
      </c>
      <c r="C70" s="197">
        <v>30</v>
      </c>
      <c r="D70" s="77">
        <f t="shared" si="1"/>
        <v>0.46432440798637981</v>
      </c>
      <c r="E70" s="119">
        <v>30</v>
      </c>
      <c r="F70" s="119" t="s">
        <v>812</v>
      </c>
      <c r="G70" s="119" t="s">
        <v>812</v>
      </c>
      <c r="H70" s="119" t="s">
        <v>812</v>
      </c>
    </row>
    <row r="71" spans="2:8" ht="24.75" customHeight="1">
      <c r="B71" s="198" t="s">
        <v>570</v>
      </c>
      <c r="C71" s="197">
        <v>9</v>
      </c>
      <c r="D71" s="77">
        <f t="shared" si="1"/>
        <v>0.13929732239591394</v>
      </c>
      <c r="E71" s="119">
        <v>9</v>
      </c>
      <c r="F71" s="119" t="s">
        <v>812</v>
      </c>
      <c r="G71" s="119" t="s">
        <v>812</v>
      </c>
      <c r="H71" s="119" t="s">
        <v>812</v>
      </c>
    </row>
    <row r="72" spans="2:8" ht="36">
      <c r="B72" s="198" t="s">
        <v>571</v>
      </c>
      <c r="C72" s="197">
        <v>2</v>
      </c>
      <c r="D72" s="77">
        <f t="shared" si="1"/>
        <v>3.0954960532425323E-2</v>
      </c>
      <c r="E72" s="119">
        <v>2</v>
      </c>
      <c r="F72" s="119" t="s">
        <v>812</v>
      </c>
      <c r="G72" s="119" t="s">
        <v>812</v>
      </c>
      <c r="H72" s="119" t="s">
        <v>812</v>
      </c>
    </row>
    <row r="73" spans="2:8" ht="36">
      <c r="B73" s="198" t="s">
        <v>572</v>
      </c>
      <c r="C73" s="197">
        <v>6</v>
      </c>
      <c r="D73" s="77">
        <f t="shared" si="1"/>
        <v>9.2864881597275961E-2</v>
      </c>
      <c r="E73" s="119">
        <v>4</v>
      </c>
      <c r="F73" s="119">
        <v>2</v>
      </c>
      <c r="G73" s="119" t="s">
        <v>812</v>
      </c>
      <c r="H73" s="119" t="s">
        <v>812</v>
      </c>
    </row>
    <row r="74" spans="2:8" ht="25.5" customHeight="1">
      <c r="B74" s="198" t="s">
        <v>573</v>
      </c>
      <c r="C74" s="197">
        <v>1</v>
      </c>
      <c r="D74" s="77">
        <f t="shared" si="1"/>
        <v>1.5477480266212661E-2</v>
      </c>
      <c r="E74" s="119">
        <v>1</v>
      </c>
      <c r="F74" s="119" t="s">
        <v>812</v>
      </c>
      <c r="G74" s="119" t="s">
        <v>812</v>
      </c>
      <c r="H74" s="119" t="s">
        <v>812</v>
      </c>
    </row>
    <row r="75" spans="2:8" ht="24">
      <c r="B75" s="198" t="s">
        <v>574</v>
      </c>
      <c r="C75" s="197">
        <v>2</v>
      </c>
      <c r="D75" s="77">
        <f t="shared" si="1"/>
        <v>3.0954960532425323E-2</v>
      </c>
      <c r="E75" s="119">
        <v>2</v>
      </c>
      <c r="F75" s="119" t="s">
        <v>812</v>
      </c>
      <c r="G75" s="119" t="s">
        <v>812</v>
      </c>
      <c r="H75" s="119" t="s">
        <v>812</v>
      </c>
    </row>
    <row r="76" spans="2:8" ht="36">
      <c r="B76" s="198" t="s">
        <v>575</v>
      </c>
      <c r="C76" s="197">
        <v>2</v>
      </c>
      <c r="D76" s="77">
        <f t="shared" si="1"/>
        <v>3.0954960532425323E-2</v>
      </c>
      <c r="E76" s="119">
        <v>2</v>
      </c>
      <c r="F76" s="119" t="s">
        <v>812</v>
      </c>
      <c r="G76" s="119" t="s">
        <v>812</v>
      </c>
      <c r="H76" s="119" t="s">
        <v>812</v>
      </c>
    </row>
    <row r="77" spans="2:8" ht="24" customHeight="1">
      <c r="B77" s="198" t="s">
        <v>576</v>
      </c>
      <c r="C77" s="197">
        <v>3</v>
      </c>
      <c r="D77" s="77">
        <f t="shared" si="1"/>
        <v>4.6432440798637981E-2</v>
      </c>
      <c r="E77" s="119">
        <v>3</v>
      </c>
      <c r="F77" s="119" t="s">
        <v>812</v>
      </c>
      <c r="G77" s="119" t="s">
        <v>812</v>
      </c>
      <c r="H77" s="119" t="s">
        <v>812</v>
      </c>
    </row>
    <row r="78" spans="2:8" ht="24">
      <c r="B78" s="198" t="s">
        <v>577</v>
      </c>
      <c r="C78" s="197">
        <v>1</v>
      </c>
      <c r="D78" s="77">
        <f t="shared" si="1"/>
        <v>1.5477480266212661E-2</v>
      </c>
      <c r="E78" s="119">
        <v>1</v>
      </c>
      <c r="F78" s="119" t="s">
        <v>812</v>
      </c>
      <c r="G78" s="119" t="s">
        <v>812</v>
      </c>
      <c r="H78" s="119" t="s">
        <v>812</v>
      </c>
    </row>
    <row r="79" spans="2:8">
      <c r="B79" s="198" t="s">
        <v>578</v>
      </c>
      <c r="C79" s="197">
        <v>3</v>
      </c>
      <c r="D79" s="77">
        <f t="shared" si="1"/>
        <v>4.6432440798637981E-2</v>
      </c>
      <c r="E79" s="119">
        <v>3</v>
      </c>
      <c r="F79" s="119" t="s">
        <v>812</v>
      </c>
      <c r="G79" s="119" t="s">
        <v>812</v>
      </c>
      <c r="H79" s="119" t="s">
        <v>812</v>
      </c>
    </row>
    <row r="80" spans="2:8" ht="36">
      <c r="B80" s="198" t="s">
        <v>579</v>
      </c>
      <c r="C80" s="197">
        <v>17</v>
      </c>
      <c r="D80" s="77">
        <f t="shared" si="1"/>
        <v>0.26311716452561523</v>
      </c>
      <c r="E80" s="119">
        <v>17</v>
      </c>
      <c r="F80" s="119" t="s">
        <v>812</v>
      </c>
      <c r="G80" s="119" t="s">
        <v>812</v>
      </c>
      <c r="H80" s="119" t="s">
        <v>812</v>
      </c>
    </row>
    <row r="81" spans="1:8" ht="24">
      <c r="B81" s="198" t="s">
        <v>580</v>
      </c>
      <c r="C81" s="197">
        <v>33</v>
      </c>
      <c r="D81" s="77">
        <f t="shared" si="1"/>
        <v>0.51075684878501781</v>
      </c>
      <c r="E81" s="119">
        <v>33</v>
      </c>
      <c r="F81" s="119" t="s">
        <v>812</v>
      </c>
      <c r="G81" s="119" t="s">
        <v>812</v>
      </c>
      <c r="H81" s="119" t="s">
        <v>812</v>
      </c>
    </row>
    <row r="82" spans="1:8" ht="26.25" customHeight="1">
      <c r="B82" s="198" t="s">
        <v>748</v>
      </c>
      <c r="C82" s="197">
        <v>2</v>
      </c>
      <c r="D82" s="77">
        <f t="shared" si="1"/>
        <v>3.0954960532425323E-2</v>
      </c>
      <c r="E82" s="119">
        <v>2</v>
      </c>
      <c r="F82" s="119" t="s">
        <v>812</v>
      </c>
      <c r="G82" s="119" t="s">
        <v>812</v>
      </c>
      <c r="H82" s="119" t="s">
        <v>812</v>
      </c>
    </row>
    <row r="83" spans="1:8" ht="24">
      <c r="B83" s="198" t="s">
        <v>581</v>
      </c>
      <c r="C83" s="197">
        <v>16</v>
      </c>
      <c r="D83" s="77">
        <f t="shared" si="1"/>
        <v>0.24763968425940258</v>
      </c>
      <c r="E83" s="119">
        <v>16</v>
      </c>
      <c r="F83" s="119" t="s">
        <v>812</v>
      </c>
      <c r="G83" s="119" t="s">
        <v>812</v>
      </c>
      <c r="H83" s="119" t="s">
        <v>812</v>
      </c>
    </row>
    <row r="84" spans="1:8" ht="24">
      <c r="B84" s="198" t="s">
        <v>582</v>
      </c>
      <c r="C84" s="197">
        <v>10</v>
      </c>
      <c r="D84" s="77">
        <f t="shared" si="1"/>
        <v>0.15477480266212659</v>
      </c>
      <c r="E84" s="119">
        <v>10</v>
      </c>
      <c r="F84" s="119" t="s">
        <v>812</v>
      </c>
      <c r="G84" s="119" t="s">
        <v>812</v>
      </c>
      <c r="H84" s="119" t="s">
        <v>812</v>
      </c>
    </row>
    <row r="85" spans="1:8" ht="36">
      <c r="B85" s="198" t="s">
        <v>583</v>
      </c>
      <c r="C85" s="197">
        <v>3</v>
      </c>
      <c r="D85" s="77">
        <f t="shared" si="1"/>
        <v>4.6432440798637981E-2</v>
      </c>
      <c r="E85" s="119">
        <v>3</v>
      </c>
      <c r="F85" s="119" t="s">
        <v>812</v>
      </c>
      <c r="G85" s="119" t="s">
        <v>812</v>
      </c>
      <c r="H85" s="119" t="s">
        <v>812</v>
      </c>
    </row>
    <row r="86" spans="1:8" ht="26.25" customHeight="1">
      <c r="B86" s="198" t="s">
        <v>584</v>
      </c>
      <c r="C86" s="197">
        <v>18</v>
      </c>
      <c r="D86" s="77">
        <f t="shared" si="1"/>
        <v>0.27859464479182788</v>
      </c>
      <c r="E86" s="119">
        <v>18</v>
      </c>
      <c r="F86" s="119" t="s">
        <v>812</v>
      </c>
      <c r="G86" s="119" t="s">
        <v>812</v>
      </c>
      <c r="H86" s="119" t="s">
        <v>812</v>
      </c>
    </row>
    <row r="87" spans="1:8" ht="37.5" customHeight="1">
      <c r="B87" s="198" t="s">
        <v>585</v>
      </c>
      <c r="C87" s="197">
        <v>22</v>
      </c>
      <c r="D87" s="77">
        <f t="shared" si="1"/>
        <v>0.34050456585667854</v>
      </c>
      <c r="E87" s="119">
        <v>22</v>
      </c>
      <c r="F87" s="119" t="s">
        <v>812</v>
      </c>
      <c r="G87" s="119" t="s">
        <v>812</v>
      </c>
      <c r="H87" s="119" t="s">
        <v>812</v>
      </c>
    </row>
    <row r="88" spans="1:8" ht="36">
      <c r="B88" s="198" t="s">
        <v>586</v>
      </c>
      <c r="C88" s="197">
        <v>22</v>
      </c>
      <c r="D88" s="77">
        <f t="shared" si="1"/>
        <v>0.34050456585667854</v>
      </c>
      <c r="E88" s="119">
        <v>21</v>
      </c>
      <c r="F88" s="119" t="s">
        <v>812</v>
      </c>
      <c r="G88" s="119" t="s">
        <v>812</v>
      </c>
      <c r="H88" s="119">
        <v>1</v>
      </c>
    </row>
    <row r="89" spans="1:8" ht="36">
      <c r="A89" s="146"/>
      <c r="B89" s="198" t="s">
        <v>587</v>
      </c>
      <c r="C89" s="197">
        <v>11</v>
      </c>
      <c r="D89" s="77">
        <f t="shared" si="1"/>
        <v>0.17025228292833927</v>
      </c>
      <c r="E89" s="119">
        <v>11</v>
      </c>
      <c r="F89" s="119" t="s">
        <v>812</v>
      </c>
      <c r="G89" s="119" t="s">
        <v>812</v>
      </c>
      <c r="H89" s="119" t="s">
        <v>812</v>
      </c>
    </row>
    <row r="90" spans="1:8" ht="36.75" customHeight="1">
      <c r="B90" s="198" t="s">
        <v>588</v>
      </c>
      <c r="C90" s="197">
        <v>138</v>
      </c>
      <c r="D90" s="77">
        <f t="shared" si="1"/>
        <v>2.1358922767373474</v>
      </c>
      <c r="E90" s="119">
        <v>138</v>
      </c>
      <c r="F90" s="119" t="s">
        <v>812</v>
      </c>
      <c r="G90" s="119" t="s">
        <v>812</v>
      </c>
      <c r="H90" s="119" t="s">
        <v>812</v>
      </c>
    </row>
    <row r="91" spans="1:8" ht="36">
      <c r="B91" s="198" t="s">
        <v>589</v>
      </c>
      <c r="C91" s="197">
        <v>11</v>
      </c>
      <c r="D91" s="77">
        <f t="shared" si="1"/>
        <v>0.17025228292833927</v>
      </c>
      <c r="E91" s="119">
        <v>11</v>
      </c>
      <c r="F91" s="119" t="s">
        <v>812</v>
      </c>
      <c r="G91" s="119" t="s">
        <v>812</v>
      </c>
      <c r="H91" s="119" t="s">
        <v>812</v>
      </c>
    </row>
    <row r="92" spans="1:8" ht="36">
      <c r="B92" s="198" t="s">
        <v>590</v>
      </c>
      <c r="C92" s="197">
        <v>10</v>
      </c>
      <c r="D92" s="77">
        <f t="shared" si="1"/>
        <v>0.15477480266212659</v>
      </c>
      <c r="E92" s="119">
        <v>10</v>
      </c>
      <c r="F92" s="119" t="s">
        <v>812</v>
      </c>
      <c r="G92" s="119" t="s">
        <v>812</v>
      </c>
      <c r="H92" s="119" t="s">
        <v>812</v>
      </c>
    </row>
    <row r="93" spans="1:8" ht="24">
      <c r="A93" s="146"/>
      <c r="B93" s="198" t="s">
        <v>591</v>
      </c>
      <c r="C93" s="197">
        <v>24</v>
      </c>
      <c r="D93" s="77">
        <f t="shared" si="1"/>
        <v>0.37145952638910384</v>
      </c>
      <c r="E93" s="119">
        <v>24</v>
      </c>
      <c r="F93" s="119" t="s">
        <v>812</v>
      </c>
      <c r="G93" s="119" t="s">
        <v>812</v>
      </c>
      <c r="H93" s="119" t="s">
        <v>812</v>
      </c>
    </row>
    <row r="94" spans="1:8" ht="36">
      <c r="A94" s="146"/>
      <c r="B94" s="198" t="s">
        <v>592</v>
      </c>
      <c r="C94" s="197">
        <v>111</v>
      </c>
      <c r="D94" s="77">
        <f t="shared" si="1"/>
        <v>1.7180003095496055</v>
      </c>
      <c r="E94" s="119">
        <v>111</v>
      </c>
      <c r="F94" s="119" t="s">
        <v>812</v>
      </c>
      <c r="G94" s="119" t="s">
        <v>812</v>
      </c>
      <c r="H94" s="119" t="s">
        <v>812</v>
      </c>
    </row>
    <row r="95" spans="1:8" ht="36">
      <c r="B95" s="198" t="s">
        <v>593</v>
      </c>
      <c r="C95" s="197">
        <v>135</v>
      </c>
      <c r="D95" s="77">
        <f t="shared" si="1"/>
        <v>2.0894598359387095</v>
      </c>
      <c r="E95" s="119">
        <v>135</v>
      </c>
      <c r="F95" s="119" t="s">
        <v>812</v>
      </c>
      <c r="G95" s="119" t="s">
        <v>812</v>
      </c>
      <c r="H95" s="119" t="s">
        <v>812</v>
      </c>
    </row>
    <row r="96" spans="1:8" ht="36">
      <c r="A96" s="146"/>
      <c r="B96" s="198" t="s">
        <v>594</v>
      </c>
      <c r="C96" s="197">
        <v>30</v>
      </c>
      <c r="D96" s="77">
        <f t="shared" si="1"/>
        <v>0.46432440798637981</v>
      </c>
      <c r="E96" s="119">
        <v>29</v>
      </c>
      <c r="F96" s="119">
        <v>1</v>
      </c>
      <c r="G96" s="119" t="s">
        <v>812</v>
      </c>
      <c r="H96" s="119" t="s">
        <v>812</v>
      </c>
    </row>
    <row r="97" spans="1:8" ht="36">
      <c r="A97" s="146"/>
      <c r="B97" s="198" t="s">
        <v>595</v>
      </c>
      <c r="C97" s="197">
        <v>263</v>
      </c>
      <c r="D97" s="77">
        <f t="shared" si="1"/>
        <v>4.0705773100139302</v>
      </c>
      <c r="E97" s="119">
        <v>257</v>
      </c>
      <c r="F97" s="119">
        <v>4</v>
      </c>
      <c r="G97" s="119" t="s">
        <v>812</v>
      </c>
      <c r="H97" s="119">
        <v>2</v>
      </c>
    </row>
    <row r="98" spans="1:8">
      <c r="A98" s="146"/>
      <c r="B98" s="198" t="s">
        <v>596</v>
      </c>
      <c r="C98" s="197">
        <v>333</v>
      </c>
      <c r="D98" s="77">
        <f t="shared" si="1"/>
        <v>5.1540009286488155</v>
      </c>
      <c r="E98" s="119">
        <v>330</v>
      </c>
      <c r="F98" s="119">
        <v>1</v>
      </c>
      <c r="G98" s="119">
        <v>1</v>
      </c>
      <c r="H98" s="119">
        <v>1</v>
      </c>
    </row>
    <row r="99" spans="1:8">
      <c r="B99" s="198" t="s">
        <v>597</v>
      </c>
      <c r="C99" s="197">
        <v>106</v>
      </c>
      <c r="D99" s="77">
        <f t="shared" si="1"/>
        <v>1.6406129082185421</v>
      </c>
      <c r="E99" s="119">
        <v>104</v>
      </c>
      <c r="F99" s="119">
        <v>2</v>
      </c>
      <c r="G99" s="119" t="s">
        <v>812</v>
      </c>
      <c r="H99" s="119" t="s">
        <v>812</v>
      </c>
    </row>
    <row r="100" spans="1:8" ht="24">
      <c r="B100" s="198" t="s">
        <v>598</v>
      </c>
      <c r="C100" s="197">
        <v>7</v>
      </c>
      <c r="D100" s="77">
        <f t="shared" si="1"/>
        <v>0.10834236186348861</v>
      </c>
      <c r="E100" s="119">
        <v>7</v>
      </c>
      <c r="F100" s="119" t="s">
        <v>812</v>
      </c>
      <c r="G100" s="119" t="s">
        <v>812</v>
      </c>
      <c r="H100" s="119" t="s">
        <v>812</v>
      </c>
    </row>
    <row r="101" spans="1:8" ht="24">
      <c r="B101" s="198" t="s">
        <v>599</v>
      </c>
      <c r="C101" s="197">
        <v>5</v>
      </c>
      <c r="D101" s="77">
        <f t="shared" si="1"/>
        <v>7.7387401331063296E-2</v>
      </c>
      <c r="E101" s="119">
        <v>5</v>
      </c>
      <c r="F101" s="119" t="s">
        <v>812</v>
      </c>
      <c r="G101" s="119" t="s">
        <v>812</v>
      </c>
      <c r="H101" s="119" t="s">
        <v>812</v>
      </c>
    </row>
    <row r="102" spans="1:8">
      <c r="B102" s="198" t="s">
        <v>600</v>
      </c>
      <c r="C102" s="197">
        <v>3</v>
      </c>
      <c r="D102" s="77">
        <f t="shared" si="1"/>
        <v>4.6432440798637981E-2</v>
      </c>
      <c r="E102" s="119">
        <v>3</v>
      </c>
      <c r="F102" s="119" t="s">
        <v>812</v>
      </c>
      <c r="G102" s="119" t="s">
        <v>812</v>
      </c>
      <c r="H102" s="119" t="s">
        <v>812</v>
      </c>
    </row>
    <row r="103" spans="1:8">
      <c r="B103" s="198" t="s">
        <v>601</v>
      </c>
      <c r="C103" s="197">
        <v>1</v>
      </c>
      <c r="D103" s="77">
        <f t="shared" si="1"/>
        <v>1.5477480266212661E-2</v>
      </c>
      <c r="E103" s="119">
        <v>1</v>
      </c>
      <c r="F103" s="119" t="s">
        <v>812</v>
      </c>
      <c r="G103" s="119" t="s">
        <v>812</v>
      </c>
      <c r="H103" s="119" t="s">
        <v>812</v>
      </c>
    </row>
    <row r="104" spans="1:8">
      <c r="B104" s="198" t="s">
        <v>749</v>
      </c>
      <c r="C104" s="197">
        <v>2</v>
      </c>
      <c r="D104" s="77">
        <f t="shared" si="1"/>
        <v>3.0954960532425323E-2</v>
      </c>
      <c r="E104" s="119">
        <v>2</v>
      </c>
      <c r="F104" s="119" t="s">
        <v>812</v>
      </c>
      <c r="G104" s="119" t="s">
        <v>812</v>
      </c>
      <c r="H104" s="119" t="s">
        <v>812</v>
      </c>
    </row>
    <row r="105" spans="1:8" ht="24">
      <c r="B105" s="198" t="s">
        <v>602</v>
      </c>
      <c r="C105" s="197">
        <v>10</v>
      </c>
      <c r="D105" s="77">
        <f t="shared" si="1"/>
        <v>0.15477480266212659</v>
      </c>
      <c r="E105" s="119">
        <v>10</v>
      </c>
      <c r="F105" s="119" t="s">
        <v>812</v>
      </c>
      <c r="G105" s="119" t="s">
        <v>812</v>
      </c>
      <c r="H105" s="119" t="s">
        <v>812</v>
      </c>
    </row>
    <row r="106" spans="1:8" ht="36">
      <c r="B106" s="198" t="s">
        <v>603</v>
      </c>
      <c r="C106" s="197">
        <v>61</v>
      </c>
      <c r="D106" s="77">
        <f t="shared" si="1"/>
        <v>0.94412629623897226</v>
      </c>
      <c r="E106" s="119">
        <v>60</v>
      </c>
      <c r="F106" s="119">
        <v>1</v>
      </c>
      <c r="G106" s="119" t="s">
        <v>812</v>
      </c>
      <c r="H106" s="119" t="s">
        <v>812</v>
      </c>
    </row>
    <row r="107" spans="1:8" ht="24">
      <c r="B107" s="198" t="s">
        <v>604</v>
      </c>
      <c r="C107" s="197">
        <v>94</v>
      </c>
      <c r="D107" s="77">
        <f t="shared" si="1"/>
        <v>1.4548831450239901</v>
      </c>
      <c r="E107" s="119">
        <v>94</v>
      </c>
      <c r="F107" s="119" t="s">
        <v>812</v>
      </c>
      <c r="G107" s="119" t="s">
        <v>812</v>
      </c>
      <c r="H107" s="119" t="s">
        <v>812</v>
      </c>
    </row>
    <row r="108" spans="1:8" ht="36">
      <c r="B108" s="198" t="s">
        <v>605</v>
      </c>
      <c r="C108" s="197">
        <v>94</v>
      </c>
      <c r="D108" s="77">
        <f t="shared" si="1"/>
        <v>1.4548831450239901</v>
      </c>
      <c r="E108" s="119">
        <v>94</v>
      </c>
      <c r="F108" s="119" t="s">
        <v>812</v>
      </c>
      <c r="G108" s="119" t="s">
        <v>812</v>
      </c>
      <c r="H108" s="119" t="s">
        <v>812</v>
      </c>
    </row>
    <row r="109" spans="1:8" ht="24">
      <c r="B109" s="198" t="s">
        <v>606</v>
      </c>
      <c r="C109" s="197">
        <v>6</v>
      </c>
      <c r="D109" s="77">
        <f t="shared" si="1"/>
        <v>9.2864881597275961E-2</v>
      </c>
      <c r="E109" s="119">
        <v>5</v>
      </c>
      <c r="F109" s="119">
        <v>1</v>
      </c>
      <c r="G109" s="119" t="s">
        <v>812</v>
      </c>
      <c r="H109" s="119" t="s">
        <v>812</v>
      </c>
    </row>
    <row r="110" spans="1:8" ht="36">
      <c r="B110" s="198" t="s">
        <v>607</v>
      </c>
      <c r="C110" s="197">
        <v>78</v>
      </c>
      <c r="D110" s="77">
        <f t="shared" si="1"/>
        <v>1.2072434607645874</v>
      </c>
      <c r="E110" s="119">
        <v>78</v>
      </c>
      <c r="F110" s="119" t="s">
        <v>812</v>
      </c>
      <c r="G110" s="119" t="s">
        <v>812</v>
      </c>
      <c r="H110" s="119" t="s">
        <v>812</v>
      </c>
    </row>
    <row r="111" spans="1:8" ht="24">
      <c r="B111" s="198" t="s">
        <v>608</v>
      </c>
      <c r="C111" s="197">
        <v>28</v>
      </c>
      <c r="D111" s="77">
        <f t="shared" si="1"/>
        <v>0.43336944745395445</v>
      </c>
      <c r="E111" s="119">
        <v>28</v>
      </c>
      <c r="F111" s="119" t="s">
        <v>812</v>
      </c>
      <c r="G111" s="119" t="s">
        <v>812</v>
      </c>
      <c r="H111" s="119" t="s">
        <v>812</v>
      </c>
    </row>
    <row r="112" spans="1:8" ht="24">
      <c r="B112" s="198" t="s">
        <v>609</v>
      </c>
      <c r="C112" s="197">
        <v>22</v>
      </c>
      <c r="D112" s="77">
        <f t="shared" si="1"/>
        <v>0.34050456585667854</v>
      </c>
      <c r="E112" s="119">
        <v>21</v>
      </c>
      <c r="F112" s="119">
        <v>1</v>
      </c>
      <c r="G112" s="119" t="s">
        <v>812</v>
      </c>
      <c r="H112" s="119" t="s">
        <v>812</v>
      </c>
    </row>
    <row r="113" spans="1:8" ht="27" customHeight="1">
      <c r="B113" s="198" t="s">
        <v>610</v>
      </c>
      <c r="C113" s="197">
        <v>217</v>
      </c>
      <c r="D113" s="77">
        <f t="shared" si="1"/>
        <v>3.3586132177681471</v>
      </c>
      <c r="E113" s="119">
        <v>217</v>
      </c>
      <c r="F113" s="119" t="s">
        <v>812</v>
      </c>
      <c r="G113" s="119" t="s">
        <v>812</v>
      </c>
      <c r="H113" s="119" t="s">
        <v>812</v>
      </c>
    </row>
    <row r="114" spans="1:8">
      <c r="A114" s="146"/>
      <c r="B114" s="198" t="s">
        <v>611</v>
      </c>
      <c r="C114" s="197">
        <v>5</v>
      </c>
      <c r="D114" s="77">
        <f t="shared" si="1"/>
        <v>7.7387401331063296E-2</v>
      </c>
      <c r="E114" s="119">
        <v>5</v>
      </c>
      <c r="F114" s="119" t="s">
        <v>812</v>
      </c>
      <c r="G114" s="119" t="s">
        <v>812</v>
      </c>
      <c r="H114" s="119" t="s">
        <v>812</v>
      </c>
    </row>
    <row r="115" spans="1:8" ht="24">
      <c r="B115" s="198" t="s">
        <v>612</v>
      </c>
      <c r="C115" s="197">
        <v>5</v>
      </c>
      <c r="D115" s="77">
        <f t="shared" si="1"/>
        <v>7.7387401331063296E-2</v>
      </c>
      <c r="E115" s="119">
        <v>5</v>
      </c>
      <c r="F115" s="119" t="s">
        <v>812</v>
      </c>
      <c r="G115" s="119" t="s">
        <v>812</v>
      </c>
      <c r="H115" s="119" t="s">
        <v>812</v>
      </c>
    </row>
    <row r="116" spans="1:8" ht="24">
      <c r="B116" s="198" t="s">
        <v>613</v>
      </c>
      <c r="C116" s="197">
        <v>2</v>
      </c>
      <c r="D116" s="77">
        <f t="shared" si="1"/>
        <v>3.0954960532425323E-2</v>
      </c>
      <c r="E116" s="119">
        <v>2</v>
      </c>
      <c r="F116" s="119" t="s">
        <v>812</v>
      </c>
      <c r="G116" s="119" t="s">
        <v>812</v>
      </c>
      <c r="H116" s="119" t="s">
        <v>812</v>
      </c>
    </row>
    <row r="117" spans="1:8">
      <c r="B117" s="198" t="s">
        <v>614</v>
      </c>
      <c r="C117" s="197">
        <v>604</v>
      </c>
      <c r="D117" s="77">
        <f t="shared" si="1"/>
        <v>9.3483980807924478</v>
      </c>
      <c r="E117" s="119">
        <v>603</v>
      </c>
      <c r="F117" s="119">
        <v>1</v>
      </c>
      <c r="G117" s="119" t="s">
        <v>812</v>
      </c>
      <c r="H117" s="119" t="s">
        <v>812</v>
      </c>
    </row>
    <row r="118" spans="1:8" ht="36">
      <c r="A118" s="146"/>
      <c r="B118" s="198" t="s">
        <v>615</v>
      </c>
      <c r="C118" s="197">
        <v>159</v>
      </c>
      <c r="D118" s="77">
        <f t="shared" si="1"/>
        <v>2.4609193623278132</v>
      </c>
      <c r="E118" s="119">
        <v>159</v>
      </c>
      <c r="F118" s="119" t="s">
        <v>812</v>
      </c>
      <c r="G118" s="119" t="s">
        <v>812</v>
      </c>
      <c r="H118" s="119" t="s">
        <v>812</v>
      </c>
    </row>
    <row r="119" spans="1:8" ht="24">
      <c r="A119" s="146"/>
      <c r="B119" s="198" t="s">
        <v>616</v>
      </c>
      <c r="C119" s="197">
        <v>17</v>
      </c>
      <c r="D119" s="77">
        <f t="shared" si="1"/>
        <v>0.26311716452561523</v>
      </c>
      <c r="E119" s="119">
        <v>17</v>
      </c>
      <c r="F119" s="119" t="s">
        <v>812</v>
      </c>
      <c r="G119" s="119" t="s">
        <v>812</v>
      </c>
      <c r="H119" s="119" t="s">
        <v>812</v>
      </c>
    </row>
    <row r="120" spans="1:8" ht="24">
      <c r="B120" s="198" t="s">
        <v>617</v>
      </c>
      <c r="C120" s="197">
        <v>12</v>
      </c>
      <c r="D120" s="77">
        <f t="shared" si="1"/>
        <v>0.18572976319455192</v>
      </c>
      <c r="E120" s="119">
        <v>12</v>
      </c>
      <c r="F120" s="119" t="s">
        <v>812</v>
      </c>
      <c r="G120" s="119" t="s">
        <v>812</v>
      </c>
      <c r="H120" s="119" t="s">
        <v>812</v>
      </c>
    </row>
    <row r="121" spans="1:8" ht="24">
      <c r="B121" s="198" t="s">
        <v>618</v>
      </c>
      <c r="C121" s="197">
        <v>4</v>
      </c>
      <c r="D121" s="77">
        <f t="shared" si="1"/>
        <v>6.1909921064850645E-2</v>
      </c>
      <c r="E121" s="119">
        <v>4</v>
      </c>
      <c r="F121" s="119" t="s">
        <v>812</v>
      </c>
      <c r="G121" s="119" t="s">
        <v>812</v>
      </c>
      <c r="H121" s="119" t="s">
        <v>812</v>
      </c>
    </row>
    <row r="122" spans="1:8" ht="25.5" customHeight="1">
      <c r="B122" s="198" t="s">
        <v>619</v>
      </c>
      <c r="C122" s="197">
        <v>1</v>
      </c>
      <c r="D122" s="77">
        <f t="shared" si="1"/>
        <v>1.5477480266212661E-2</v>
      </c>
      <c r="E122" s="119">
        <v>1</v>
      </c>
      <c r="F122" s="119" t="s">
        <v>812</v>
      </c>
      <c r="G122" s="119" t="s">
        <v>812</v>
      </c>
      <c r="H122" s="119" t="s">
        <v>812</v>
      </c>
    </row>
    <row r="123" spans="1:8">
      <c r="B123" s="198" t="s">
        <v>620</v>
      </c>
      <c r="C123" s="197">
        <v>2</v>
      </c>
      <c r="D123" s="77">
        <f t="shared" si="1"/>
        <v>3.0954960532425323E-2</v>
      </c>
      <c r="E123" s="119">
        <v>2</v>
      </c>
      <c r="F123" s="119" t="s">
        <v>812</v>
      </c>
      <c r="G123" s="119" t="s">
        <v>812</v>
      </c>
      <c r="H123" s="119" t="s">
        <v>812</v>
      </c>
    </row>
    <row r="124" spans="1:8" ht="24">
      <c r="B124" s="198" t="s">
        <v>621</v>
      </c>
      <c r="C124" s="197">
        <v>34</v>
      </c>
      <c r="D124" s="77">
        <f t="shared" si="1"/>
        <v>0.52623432905123046</v>
      </c>
      <c r="E124" s="119">
        <v>34</v>
      </c>
      <c r="F124" s="119" t="s">
        <v>812</v>
      </c>
      <c r="G124" s="119" t="s">
        <v>812</v>
      </c>
      <c r="H124" s="119" t="s">
        <v>812</v>
      </c>
    </row>
    <row r="125" spans="1:8" ht="36">
      <c r="B125" s="198" t="s">
        <v>622</v>
      </c>
      <c r="C125" s="197">
        <v>6</v>
      </c>
      <c r="D125" s="77">
        <f t="shared" si="1"/>
        <v>9.2864881597275961E-2</v>
      </c>
      <c r="E125" s="119">
        <v>6</v>
      </c>
      <c r="F125" s="119" t="s">
        <v>812</v>
      </c>
      <c r="G125" s="119" t="s">
        <v>812</v>
      </c>
      <c r="H125" s="119" t="s">
        <v>812</v>
      </c>
    </row>
    <row r="126" spans="1:8">
      <c r="B126" s="198" t="s">
        <v>623</v>
      </c>
      <c r="C126" s="197">
        <v>1</v>
      </c>
      <c r="D126" s="77">
        <f t="shared" si="1"/>
        <v>1.5477480266212661E-2</v>
      </c>
      <c r="E126" s="119">
        <v>1</v>
      </c>
      <c r="F126" s="119" t="s">
        <v>812</v>
      </c>
      <c r="G126" s="119" t="s">
        <v>812</v>
      </c>
      <c r="H126" s="119" t="s">
        <v>812</v>
      </c>
    </row>
    <row r="127" spans="1:8">
      <c r="B127" s="198" t="s">
        <v>624</v>
      </c>
      <c r="C127" s="197">
        <v>3</v>
      </c>
      <c r="D127" s="77">
        <f t="shared" si="1"/>
        <v>4.6432440798637981E-2</v>
      </c>
      <c r="E127" s="119">
        <v>3</v>
      </c>
      <c r="F127" s="119" t="s">
        <v>812</v>
      </c>
      <c r="G127" s="119" t="s">
        <v>812</v>
      </c>
      <c r="H127" s="119" t="s">
        <v>812</v>
      </c>
    </row>
    <row r="128" spans="1:8">
      <c r="B128" s="198" t="s">
        <v>625</v>
      </c>
      <c r="C128" s="197">
        <v>1</v>
      </c>
      <c r="D128" s="77">
        <f t="shared" si="1"/>
        <v>1.5477480266212661E-2</v>
      </c>
      <c r="E128" s="119">
        <v>1</v>
      </c>
      <c r="F128" s="119" t="s">
        <v>812</v>
      </c>
      <c r="G128" s="119" t="s">
        <v>812</v>
      </c>
      <c r="H128" s="119" t="s">
        <v>812</v>
      </c>
    </row>
    <row r="129" spans="1:8" ht="36">
      <c r="B129" s="198" t="s">
        <v>626</v>
      </c>
      <c r="C129" s="197">
        <v>1</v>
      </c>
      <c r="D129" s="77">
        <f t="shared" si="1"/>
        <v>1.5477480266212661E-2</v>
      </c>
      <c r="E129" s="119">
        <v>1</v>
      </c>
      <c r="F129" s="119" t="s">
        <v>812</v>
      </c>
      <c r="G129" s="119" t="s">
        <v>812</v>
      </c>
      <c r="H129" s="119" t="s">
        <v>812</v>
      </c>
    </row>
    <row r="130" spans="1:8" ht="15.75" customHeight="1">
      <c r="B130" s="198" t="s">
        <v>627</v>
      </c>
      <c r="C130" s="197">
        <v>145</v>
      </c>
      <c r="D130" s="77">
        <f t="shared" si="1"/>
        <v>2.2442346386008358</v>
      </c>
      <c r="E130" s="119">
        <v>144</v>
      </c>
      <c r="F130" s="119">
        <v>1</v>
      </c>
      <c r="G130" s="119" t="s">
        <v>812</v>
      </c>
      <c r="H130" s="119" t="s">
        <v>812</v>
      </c>
    </row>
    <row r="131" spans="1:8" ht="24">
      <c r="B131" s="198" t="s">
        <v>628</v>
      </c>
      <c r="C131" s="197">
        <v>5</v>
      </c>
      <c r="D131" s="77">
        <f t="shared" si="1"/>
        <v>7.7387401331063296E-2</v>
      </c>
      <c r="E131" s="119">
        <v>5</v>
      </c>
      <c r="F131" s="119" t="s">
        <v>812</v>
      </c>
      <c r="G131" s="119" t="s">
        <v>812</v>
      </c>
      <c r="H131" s="119" t="s">
        <v>812</v>
      </c>
    </row>
    <row r="132" spans="1:8" ht="36">
      <c r="B132" s="198" t="s">
        <v>629</v>
      </c>
      <c r="C132" s="197">
        <v>1</v>
      </c>
      <c r="D132" s="77">
        <f t="shared" si="1"/>
        <v>1.5477480266212661E-2</v>
      </c>
      <c r="E132" s="119">
        <v>1</v>
      </c>
      <c r="F132" s="119" t="s">
        <v>812</v>
      </c>
      <c r="G132" s="119" t="s">
        <v>812</v>
      </c>
      <c r="H132" s="119" t="s">
        <v>812</v>
      </c>
    </row>
    <row r="133" spans="1:8">
      <c r="B133" s="198" t="s">
        <v>630</v>
      </c>
      <c r="C133" s="197">
        <v>12</v>
      </c>
      <c r="D133" s="77">
        <f t="shared" ref="D133:D151" si="2">C133/C$151*100</f>
        <v>0.18572976319455192</v>
      </c>
      <c r="E133" s="119">
        <v>12</v>
      </c>
      <c r="F133" s="119" t="s">
        <v>812</v>
      </c>
      <c r="G133" s="119" t="s">
        <v>812</v>
      </c>
      <c r="H133" s="119" t="s">
        <v>812</v>
      </c>
    </row>
    <row r="134" spans="1:8">
      <c r="B134" s="198" t="s">
        <v>750</v>
      </c>
      <c r="C134" s="197">
        <v>1</v>
      </c>
      <c r="D134" s="77">
        <f t="shared" si="2"/>
        <v>1.5477480266212661E-2</v>
      </c>
      <c r="E134" s="119">
        <v>1</v>
      </c>
      <c r="F134" s="119" t="s">
        <v>812</v>
      </c>
      <c r="G134" s="119" t="s">
        <v>812</v>
      </c>
      <c r="H134" s="119" t="s">
        <v>812</v>
      </c>
    </row>
    <row r="135" spans="1:8">
      <c r="B135" s="198" t="s">
        <v>631</v>
      </c>
      <c r="C135" s="197">
        <v>14</v>
      </c>
      <c r="D135" s="77">
        <f t="shared" si="2"/>
        <v>0.21668472372697722</v>
      </c>
      <c r="E135" s="119">
        <v>14</v>
      </c>
      <c r="F135" s="119" t="s">
        <v>812</v>
      </c>
      <c r="G135" s="119" t="s">
        <v>812</v>
      </c>
      <c r="H135" s="119" t="s">
        <v>812</v>
      </c>
    </row>
    <row r="136" spans="1:8" ht="16.5" customHeight="1">
      <c r="B136" s="198" t="s">
        <v>632</v>
      </c>
      <c r="C136" s="197">
        <v>1</v>
      </c>
      <c r="D136" s="77">
        <f t="shared" si="2"/>
        <v>1.5477480266212661E-2</v>
      </c>
      <c r="E136" s="119">
        <v>1</v>
      </c>
      <c r="F136" s="119" t="s">
        <v>812</v>
      </c>
      <c r="G136" s="119" t="s">
        <v>812</v>
      </c>
      <c r="H136" s="119" t="s">
        <v>812</v>
      </c>
    </row>
    <row r="137" spans="1:8" ht="24">
      <c r="B137" s="198" t="s">
        <v>633</v>
      </c>
      <c r="C137" s="197">
        <v>62</v>
      </c>
      <c r="D137" s="77">
        <f t="shared" si="2"/>
        <v>0.95960377650518502</v>
      </c>
      <c r="E137" s="119">
        <v>62</v>
      </c>
      <c r="F137" s="119" t="s">
        <v>812</v>
      </c>
      <c r="G137" s="119" t="s">
        <v>812</v>
      </c>
      <c r="H137" s="119" t="s">
        <v>812</v>
      </c>
    </row>
    <row r="138" spans="1:8" ht="36">
      <c r="B138" s="198" t="s">
        <v>634</v>
      </c>
      <c r="C138" s="197">
        <v>20</v>
      </c>
      <c r="D138" s="77">
        <f t="shared" si="2"/>
        <v>0.30954960532425319</v>
      </c>
      <c r="E138" s="119">
        <v>20</v>
      </c>
      <c r="F138" s="119" t="s">
        <v>812</v>
      </c>
      <c r="G138" s="119" t="s">
        <v>812</v>
      </c>
      <c r="H138" s="119" t="s">
        <v>812</v>
      </c>
    </row>
    <row r="139" spans="1:8" ht="13.5" customHeight="1">
      <c r="B139" s="198" t="s">
        <v>635</v>
      </c>
      <c r="C139" s="197">
        <v>36</v>
      </c>
      <c r="D139" s="77">
        <f t="shared" si="2"/>
        <v>0.55718928958365577</v>
      </c>
      <c r="E139" s="119">
        <v>36</v>
      </c>
      <c r="F139" s="119" t="s">
        <v>812</v>
      </c>
      <c r="G139" s="119" t="s">
        <v>812</v>
      </c>
      <c r="H139" s="119" t="s">
        <v>812</v>
      </c>
    </row>
    <row r="140" spans="1:8">
      <c r="A140" s="195"/>
      <c r="B140" s="198" t="s">
        <v>636</v>
      </c>
      <c r="C140" s="197">
        <v>24</v>
      </c>
      <c r="D140" s="77">
        <f t="shared" si="2"/>
        <v>0.37145952638910384</v>
      </c>
      <c r="E140" s="119">
        <v>24</v>
      </c>
      <c r="F140" s="119" t="s">
        <v>812</v>
      </c>
      <c r="G140" s="119" t="s">
        <v>812</v>
      </c>
      <c r="H140" s="119" t="s">
        <v>812</v>
      </c>
    </row>
    <row r="141" spans="1:8">
      <c r="A141" s="195"/>
      <c r="B141" s="198" t="s">
        <v>637</v>
      </c>
      <c r="C141" s="197">
        <v>7</v>
      </c>
      <c r="D141" s="77">
        <f t="shared" si="2"/>
        <v>0.10834236186348861</v>
      </c>
      <c r="E141" s="119">
        <v>7</v>
      </c>
      <c r="F141" s="119" t="s">
        <v>812</v>
      </c>
      <c r="G141" s="119" t="s">
        <v>812</v>
      </c>
      <c r="H141" s="119" t="s">
        <v>812</v>
      </c>
    </row>
    <row r="142" spans="1:8">
      <c r="A142" s="195"/>
      <c r="B142" s="198" t="s">
        <v>638</v>
      </c>
      <c r="C142" s="197">
        <v>452</v>
      </c>
      <c r="D142" s="77">
        <f t="shared" si="2"/>
        <v>6.9958210803281222</v>
      </c>
      <c r="E142" s="119">
        <v>451</v>
      </c>
      <c r="F142" s="119">
        <v>1</v>
      </c>
      <c r="G142" s="119" t="s">
        <v>812</v>
      </c>
      <c r="H142" s="119" t="s">
        <v>812</v>
      </c>
    </row>
    <row r="143" spans="1:8" ht="24">
      <c r="A143" s="196"/>
      <c r="B143" s="198" t="s">
        <v>751</v>
      </c>
      <c r="C143" s="197">
        <v>1</v>
      </c>
      <c r="D143" s="77">
        <f t="shared" si="2"/>
        <v>1.5477480266212661E-2</v>
      </c>
      <c r="E143" s="119">
        <v>1</v>
      </c>
      <c r="F143" s="119" t="s">
        <v>812</v>
      </c>
      <c r="G143" s="119" t="s">
        <v>812</v>
      </c>
      <c r="H143" s="119" t="s">
        <v>812</v>
      </c>
    </row>
    <row r="144" spans="1:8" ht="24">
      <c r="B144" s="198" t="s">
        <v>639</v>
      </c>
      <c r="C144" s="197">
        <v>3</v>
      </c>
      <c r="D144" s="77">
        <f t="shared" si="2"/>
        <v>4.6432440798637981E-2</v>
      </c>
      <c r="E144" s="119">
        <v>3</v>
      </c>
      <c r="F144" s="119" t="s">
        <v>812</v>
      </c>
      <c r="G144" s="119" t="s">
        <v>812</v>
      </c>
      <c r="H144" s="119" t="s">
        <v>812</v>
      </c>
    </row>
    <row r="145" spans="2:8" ht="24">
      <c r="B145" s="198" t="s">
        <v>640</v>
      </c>
      <c r="C145" s="197">
        <v>4</v>
      </c>
      <c r="D145" s="77">
        <f t="shared" si="2"/>
        <v>6.1909921064850645E-2</v>
      </c>
      <c r="E145" s="119">
        <v>4</v>
      </c>
      <c r="F145" s="119" t="s">
        <v>812</v>
      </c>
      <c r="G145" s="119" t="s">
        <v>812</v>
      </c>
      <c r="H145" s="119" t="s">
        <v>812</v>
      </c>
    </row>
    <row r="146" spans="2:8" ht="36">
      <c r="B146" s="198" t="s">
        <v>641</v>
      </c>
      <c r="C146" s="197">
        <v>1</v>
      </c>
      <c r="D146" s="77">
        <f t="shared" si="2"/>
        <v>1.5477480266212661E-2</v>
      </c>
      <c r="E146" s="119">
        <v>1</v>
      </c>
      <c r="F146" s="119" t="s">
        <v>812</v>
      </c>
      <c r="G146" s="119" t="s">
        <v>812</v>
      </c>
      <c r="H146" s="119" t="s">
        <v>812</v>
      </c>
    </row>
    <row r="147" spans="2:8" ht="36">
      <c r="B147" s="198" t="s">
        <v>642</v>
      </c>
      <c r="C147" s="197">
        <v>23</v>
      </c>
      <c r="D147" s="77">
        <f t="shared" si="2"/>
        <v>0.35598204612289119</v>
      </c>
      <c r="E147" s="119">
        <v>23</v>
      </c>
      <c r="F147" s="119" t="s">
        <v>812</v>
      </c>
      <c r="G147" s="119" t="s">
        <v>812</v>
      </c>
      <c r="H147" s="119" t="s">
        <v>812</v>
      </c>
    </row>
    <row r="148" spans="2:8" ht="24">
      <c r="B148" s="198" t="s">
        <v>643</v>
      </c>
      <c r="C148" s="197">
        <v>2</v>
      </c>
      <c r="D148" s="77">
        <f t="shared" si="2"/>
        <v>3.0954960532425323E-2</v>
      </c>
      <c r="E148" s="119">
        <v>2</v>
      </c>
      <c r="F148" s="119" t="s">
        <v>812</v>
      </c>
      <c r="G148" s="119" t="s">
        <v>812</v>
      </c>
      <c r="H148" s="119" t="s">
        <v>812</v>
      </c>
    </row>
    <row r="149" spans="2:8" ht="36">
      <c r="B149" s="198" t="s">
        <v>644</v>
      </c>
      <c r="C149" s="197">
        <v>5</v>
      </c>
      <c r="D149" s="77">
        <f t="shared" si="2"/>
        <v>7.7387401331063296E-2</v>
      </c>
      <c r="E149" s="119">
        <v>5</v>
      </c>
      <c r="F149" s="119" t="s">
        <v>812</v>
      </c>
      <c r="G149" s="119" t="s">
        <v>812</v>
      </c>
      <c r="H149" s="119" t="s">
        <v>812</v>
      </c>
    </row>
    <row r="150" spans="2:8" ht="24">
      <c r="B150" s="198" t="s">
        <v>645</v>
      </c>
      <c r="C150" s="197">
        <v>132</v>
      </c>
      <c r="D150" s="77">
        <f t="shared" si="2"/>
        <v>2.0430273951400713</v>
      </c>
      <c r="E150" s="119">
        <v>132</v>
      </c>
      <c r="F150" s="119" t="s">
        <v>812</v>
      </c>
      <c r="G150" s="119" t="s">
        <v>812</v>
      </c>
      <c r="H150" s="119" t="s">
        <v>812</v>
      </c>
    </row>
    <row r="151" spans="2:8">
      <c r="B151" s="120" t="s">
        <v>8</v>
      </c>
      <c r="C151" s="91">
        <v>6461</v>
      </c>
      <c r="D151" s="80">
        <f t="shared" si="2"/>
        <v>100</v>
      </c>
      <c r="E151" s="91">
        <v>6423</v>
      </c>
      <c r="F151" s="121">
        <v>28</v>
      </c>
      <c r="G151" s="121">
        <v>2</v>
      </c>
      <c r="H151" s="121">
        <v>8</v>
      </c>
    </row>
  </sheetData>
  <mergeCells count="1"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"/>
  <sheetViews>
    <sheetView topLeftCell="A2" workbookViewId="0">
      <selection activeCell="B2" sqref="B2:H2"/>
    </sheetView>
  </sheetViews>
  <sheetFormatPr baseColWidth="10" defaultRowHeight="15"/>
  <cols>
    <col min="2" max="2" width="34.85546875" customWidth="1"/>
  </cols>
  <sheetData>
    <row r="2" spans="1:8">
      <c r="B2" s="299" t="s">
        <v>677</v>
      </c>
      <c r="C2" s="299"/>
      <c r="D2" s="299"/>
      <c r="E2" s="299"/>
      <c r="F2" s="299"/>
      <c r="G2" s="299"/>
      <c r="H2" s="299"/>
    </row>
    <row r="3" spans="1:8">
      <c r="A3" s="272"/>
      <c r="B3" s="271" t="s">
        <v>678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24">
      <c r="A4" s="216"/>
      <c r="B4" s="5" t="s">
        <v>648</v>
      </c>
      <c r="C4" s="122">
        <v>90</v>
      </c>
      <c r="D4" s="77">
        <f>C4/C$36*100</f>
        <v>1.3929732239591395</v>
      </c>
      <c r="E4" s="123">
        <v>90</v>
      </c>
      <c r="F4" s="123" t="s">
        <v>812</v>
      </c>
      <c r="G4" s="123" t="s">
        <v>812</v>
      </c>
      <c r="H4" s="123" t="s">
        <v>812</v>
      </c>
    </row>
    <row r="5" spans="1:8">
      <c r="A5" s="216"/>
      <c r="B5" s="5" t="s">
        <v>649</v>
      </c>
      <c r="C5" s="92">
        <v>1479</v>
      </c>
      <c r="D5" s="77">
        <f t="shared" ref="D5:D36" si="0">C5/C$36*100</f>
        <v>22.891193313728525</v>
      </c>
      <c r="E5" s="102">
        <v>1478</v>
      </c>
      <c r="F5" s="123">
        <v>1</v>
      </c>
      <c r="G5" s="123" t="s">
        <v>812</v>
      </c>
      <c r="H5" s="123" t="s">
        <v>812</v>
      </c>
    </row>
    <row r="6" spans="1:8">
      <c r="A6" s="216"/>
      <c r="B6" s="5" t="s">
        <v>650</v>
      </c>
      <c r="C6" s="122">
        <v>383</v>
      </c>
      <c r="D6" s="77">
        <f t="shared" si="0"/>
        <v>5.9278749419594492</v>
      </c>
      <c r="E6" s="123">
        <v>382</v>
      </c>
      <c r="F6" s="123">
        <v>1</v>
      </c>
      <c r="G6" s="123" t="s">
        <v>812</v>
      </c>
      <c r="H6" s="123" t="s">
        <v>812</v>
      </c>
    </row>
    <row r="7" spans="1:8" ht="24">
      <c r="A7" s="216"/>
      <c r="B7" s="5" t="s">
        <v>651</v>
      </c>
      <c r="C7" s="122">
        <v>613</v>
      </c>
      <c r="D7" s="77">
        <f t="shared" si="0"/>
        <v>9.4876954031883614</v>
      </c>
      <c r="E7" s="123">
        <v>613</v>
      </c>
      <c r="F7" s="123" t="s">
        <v>812</v>
      </c>
      <c r="G7" s="123" t="s">
        <v>812</v>
      </c>
      <c r="H7" s="123" t="s">
        <v>812</v>
      </c>
    </row>
    <row r="8" spans="1:8">
      <c r="A8" s="216"/>
      <c r="B8" s="5" t="s">
        <v>652</v>
      </c>
      <c r="C8" s="122">
        <v>375</v>
      </c>
      <c r="D8" s="77">
        <f t="shared" si="0"/>
        <v>5.804055099829748</v>
      </c>
      <c r="E8" s="123">
        <v>368</v>
      </c>
      <c r="F8" s="123">
        <v>6</v>
      </c>
      <c r="G8" s="123">
        <v>1</v>
      </c>
      <c r="H8" s="123" t="s">
        <v>812</v>
      </c>
    </row>
    <row r="9" spans="1:8">
      <c r="A9" s="216"/>
      <c r="B9" s="5" t="s">
        <v>653</v>
      </c>
      <c r="C9" s="122">
        <v>31</v>
      </c>
      <c r="D9" s="77">
        <f t="shared" si="0"/>
        <v>0.47980188825259251</v>
      </c>
      <c r="E9" s="123">
        <v>30</v>
      </c>
      <c r="F9" s="123">
        <v>1</v>
      </c>
      <c r="G9" s="123" t="s">
        <v>812</v>
      </c>
      <c r="H9" s="123" t="s">
        <v>812</v>
      </c>
    </row>
    <row r="10" spans="1:8">
      <c r="A10" s="216"/>
      <c r="B10" s="5" t="s">
        <v>654</v>
      </c>
      <c r="C10" s="122">
        <v>47</v>
      </c>
      <c r="D10" s="77">
        <f t="shared" si="0"/>
        <v>0.72744157251199504</v>
      </c>
      <c r="E10" s="123">
        <v>46</v>
      </c>
      <c r="F10" s="123">
        <v>1</v>
      </c>
      <c r="G10" s="123" t="s">
        <v>812</v>
      </c>
      <c r="H10" s="123" t="s">
        <v>812</v>
      </c>
    </row>
    <row r="11" spans="1:8">
      <c r="A11" s="216"/>
      <c r="B11" s="5" t="s">
        <v>655</v>
      </c>
      <c r="C11" s="122">
        <v>773</v>
      </c>
      <c r="D11" s="77">
        <f t="shared" si="0"/>
        <v>11.964092245782387</v>
      </c>
      <c r="E11" s="123">
        <v>772</v>
      </c>
      <c r="F11" s="123">
        <v>1</v>
      </c>
      <c r="G11" s="123" t="s">
        <v>812</v>
      </c>
      <c r="H11" s="123" t="s">
        <v>812</v>
      </c>
    </row>
    <row r="12" spans="1:8">
      <c r="A12" s="216"/>
      <c r="B12" s="5" t="s">
        <v>656</v>
      </c>
      <c r="C12" s="92">
        <v>1189</v>
      </c>
      <c r="D12" s="77">
        <f t="shared" si="0"/>
        <v>18.402724036526855</v>
      </c>
      <c r="E12" s="102">
        <v>1189</v>
      </c>
      <c r="F12" s="123" t="s">
        <v>812</v>
      </c>
      <c r="G12" s="123" t="s">
        <v>812</v>
      </c>
      <c r="H12" s="123" t="s">
        <v>812</v>
      </c>
    </row>
    <row r="13" spans="1:8" ht="24">
      <c r="A13" s="216"/>
      <c r="B13" s="5" t="s">
        <v>657</v>
      </c>
      <c r="C13" s="122">
        <v>762</v>
      </c>
      <c r="D13" s="77">
        <f t="shared" si="0"/>
        <v>11.793839962854047</v>
      </c>
      <c r="E13" s="123">
        <v>762</v>
      </c>
      <c r="F13" s="123" t="s">
        <v>812</v>
      </c>
      <c r="G13" s="123" t="s">
        <v>812</v>
      </c>
      <c r="H13" s="123" t="s">
        <v>812</v>
      </c>
    </row>
    <row r="14" spans="1:8" ht="24">
      <c r="A14" s="216"/>
      <c r="B14" s="5" t="s">
        <v>658</v>
      </c>
      <c r="C14" s="122">
        <v>5</v>
      </c>
      <c r="D14" s="77">
        <f t="shared" si="0"/>
        <v>7.7387401331063296E-2</v>
      </c>
      <c r="E14" s="123">
        <v>5</v>
      </c>
      <c r="F14" s="123" t="s">
        <v>812</v>
      </c>
      <c r="G14" s="123" t="s">
        <v>812</v>
      </c>
      <c r="H14" s="123" t="s">
        <v>812</v>
      </c>
    </row>
    <row r="15" spans="1:8" ht="24">
      <c r="A15" s="216"/>
      <c r="B15" s="5" t="s">
        <v>659</v>
      </c>
      <c r="C15" s="122">
        <v>7</v>
      </c>
      <c r="D15" s="77">
        <f t="shared" si="0"/>
        <v>0.10834236186348861</v>
      </c>
      <c r="E15" s="123">
        <v>4</v>
      </c>
      <c r="F15" s="123">
        <v>1</v>
      </c>
      <c r="G15" s="123">
        <v>1</v>
      </c>
      <c r="H15" s="123">
        <v>1</v>
      </c>
    </row>
    <row r="16" spans="1:8">
      <c r="A16" s="216"/>
      <c r="B16" s="5" t="s">
        <v>660</v>
      </c>
      <c r="C16" s="122">
        <v>295</v>
      </c>
      <c r="D16" s="77">
        <f t="shared" si="0"/>
        <v>4.565856678532735</v>
      </c>
      <c r="E16" s="123">
        <v>292</v>
      </c>
      <c r="F16" s="123">
        <v>2</v>
      </c>
      <c r="G16" s="123" t="s">
        <v>812</v>
      </c>
      <c r="H16" s="123">
        <v>1</v>
      </c>
    </row>
    <row r="17" spans="1:8" ht="24">
      <c r="A17" s="216"/>
      <c r="B17" s="5" t="s">
        <v>661</v>
      </c>
      <c r="C17" s="122">
        <v>30</v>
      </c>
      <c r="D17" s="77">
        <f t="shared" si="0"/>
        <v>0.46432440798637981</v>
      </c>
      <c r="E17" s="123">
        <v>29</v>
      </c>
      <c r="F17" s="123">
        <v>1</v>
      </c>
      <c r="G17" s="123" t="s">
        <v>812</v>
      </c>
      <c r="H17" s="123" t="s">
        <v>812</v>
      </c>
    </row>
    <row r="18" spans="1:8" ht="24">
      <c r="A18" s="216"/>
      <c r="B18" s="5" t="s">
        <v>662</v>
      </c>
      <c r="C18" s="122">
        <v>56</v>
      </c>
      <c r="D18" s="77">
        <f t="shared" si="0"/>
        <v>0.8667388949079089</v>
      </c>
      <c r="E18" s="123">
        <v>52</v>
      </c>
      <c r="F18" s="123">
        <v>4</v>
      </c>
      <c r="G18" s="123" t="s">
        <v>812</v>
      </c>
      <c r="H18" s="123" t="s">
        <v>812</v>
      </c>
    </row>
    <row r="19" spans="1:8">
      <c r="A19" s="216"/>
      <c r="B19" s="5" t="s">
        <v>663</v>
      </c>
      <c r="C19" s="122">
        <v>11</v>
      </c>
      <c r="D19" s="77">
        <f t="shared" si="0"/>
        <v>0.17025228292833927</v>
      </c>
      <c r="E19" s="123">
        <v>11</v>
      </c>
      <c r="F19" s="123" t="s">
        <v>812</v>
      </c>
      <c r="G19" s="123" t="s">
        <v>812</v>
      </c>
      <c r="H19" s="123" t="s">
        <v>812</v>
      </c>
    </row>
    <row r="20" spans="1:8" ht="24">
      <c r="A20" s="216"/>
      <c r="B20" s="5" t="s">
        <v>664</v>
      </c>
      <c r="C20" s="122">
        <v>10</v>
      </c>
      <c r="D20" s="77">
        <f t="shared" si="0"/>
        <v>0.15477480266212659</v>
      </c>
      <c r="E20" s="123">
        <v>10</v>
      </c>
      <c r="F20" s="123" t="s">
        <v>812</v>
      </c>
      <c r="G20" s="123" t="s">
        <v>812</v>
      </c>
      <c r="H20" s="123" t="s">
        <v>812</v>
      </c>
    </row>
    <row r="21" spans="1:8">
      <c r="A21" s="216"/>
      <c r="B21" s="5" t="s">
        <v>665</v>
      </c>
      <c r="C21" s="122">
        <v>2</v>
      </c>
      <c r="D21" s="77">
        <f t="shared" si="0"/>
        <v>3.0954960532425323E-2</v>
      </c>
      <c r="E21" s="123">
        <v>2</v>
      </c>
      <c r="F21" s="123" t="s">
        <v>812</v>
      </c>
      <c r="G21" s="123" t="s">
        <v>812</v>
      </c>
      <c r="H21" s="123" t="s">
        <v>812</v>
      </c>
    </row>
    <row r="22" spans="1:8" ht="24">
      <c r="A22" s="216"/>
      <c r="B22" s="214" t="s">
        <v>786</v>
      </c>
      <c r="C22" s="122">
        <v>3</v>
      </c>
      <c r="D22" s="77">
        <f t="shared" si="0"/>
        <v>4.6432440798637981E-2</v>
      </c>
      <c r="E22" s="123">
        <v>3</v>
      </c>
      <c r="F22" s="123" t="s">
        <v>812</v>
      </c>
      <c r="G22" s="123" t="s">
        <v>812</v>
      </c>
      <c r="H22" s="123" t="s">
        <v>812</v>
      </c>
    </row>
    <row r="23" spans="1:8">
      <c r="A23" s="216"/>
      <c r="B23" s="124" t="s">
        <v>666</v>
      </c>
      <c r="C23" s="122">
        <v>3</v>
      </c>
      <c r="D23" s="77">
        <f t="shared" si="0"/>
        <v>4.6432440798637981E-2</v>
      </c>
      <c r="E23" s="123">
        <v>3</v>
      </c>
      <c r="F23" s="123" t="s">
        <v>812</v>
      </c>
      <c r="G23" s="123" t="s">
        <v>812</v>
      </c>
      <c r="H23" s="123" t="s">
        <v>812</v>
      </c>
    </row>
    <row r="24" spans="1:8" ht="24">
      <c r="A24" s="216"/>
      <c r="B24" s="124" t="s">
        <v>667</v>
      </c>
      <c r="C24" s="122">
        <v>3</v>
      </c>
      <c r="D24" s="77">
        <f t="shared" si="0"/>
        <v>4.6432440798637981E-2</v>
      </c>
      <c r="E24" s="123">
        <v>3</v>
      </c>
      <c r="F24" s="123" t="s">
        <v>812</v>
      </c>
      <c r="G24" s="123" t="s">
        <v>812</v>
      </c>
      <c r="H24" s="123" t="s">
        <v>812</v>
      </c>
    </row>
    <row r="25" spans="1:8" ht="16.5" customHeight="1">
      <c r="A25" s="216"/>
      <c r="B25" s="5" t="s">
        <v>668</v>
      </c>
      <c r="C25" s="122">
        <v>5</v>
      </c>
      <c r="D25" s="77">
        <f t="shared" si="0"/>
        <v>7.7387401331063296E-2</v>
      </c>
      <c r="E25" s="123">
        <v>4</v>
      </c>
      <c r="F25" s="123">
        <v>1</v>
      </c>
      <c r="G25" s="123" t="s">
        <v>812</v>
      </c>
      <c r="H25" s="123" t="s">
        <v>812</v>
      </c>
    </row>
    <row r="26" spans="1:8">
      <c r="A26" s="216"/>
      <c r="B26" s="5" t="s">
        <v>788</v>
      </c>
      <c r="C26" s="122">
        <v>1</v>
      </c>
      <c r="D26" s="77">
        <f t="shared" si="0"/>
        <v>1.5477480266212661E-2</v>
      </c>
      <c r="E26" s="123">
        <v>1</v>
      </c>
      <c r="F26" s="123" t="s">
        <v>812</v>
      </c>
      <c r="G26" s="123" t="s">
        <v>812</v>
      </c>
      <c r="H26" s="123" t="s">
        <v>812</v>
      </c>
    </row>
    <row r="27" spans="1:8" ht="24">
      <c r="A27" s="216"/>
      <c r="B27" s="5" t="s">
        <v>669</v>
      </c>
      <c r="C27" s="122">
        <v>2</v>
      </c>
      <c r="D27" s="77">
        <f t="shared" si="0"/>
        <v>3.0954960532425323E-2</v>
      </c>
      <c r="E27" s="123">
        <v>2</v>
      </c>
      <c r="F27" s="123" t="s">
        <v>812</v>
      </c>
      <c r="G27" s="123" t="s">
        <v>812</v>
      </c>
      <c r="H27" s="123" t="s">
        <v>812</v>
      </c>
    </row>
    <row r="28" spans="1:8">
      <c r="A28" s="216"/>
      <c r="B28" s="215" t="s">
        <v>787</v>
      </c>
      <c r="C28" s="122">
        <v>2</v>
      </c>
      <c r="D28" s="77">
        <f t="shared" si="0"/>
        <v>3.0954960532425323E-2</v>
      </c>
      <c r="E28" s="123">
        <v>2</v>
      </c>
      <c r="F28" s="123" t="s">
        <v>812</v>
      </c>
      <c r="G28" s="123" t="s">
        <v>812</v>
      </c>
      <c r="H28" s="123" t="s">
        <v>812</v>
      </c>
    </row>
    <row r="29" spans="1:8" ht="24">
      <c r="A29" s="216"/>
      <c r="B29" s="124" t="s">
        <v>676</v>
      </c>
      <c r="C29" s="122">
        <v>3</v>
      </c>
      <c r="D29" s="77">
        <f t="shared" si="0"/>
        <v>4.6432440798637981E-2</v>
      </c>
      <c r="E29" s="123">
        <v>3</v>
      </c>
      <c r="F29" s="123" t="s">
        <v>812</v>
      </c>
      <c r="G29" s="123" t="s">
        <v>812</v>
      </c>
      <c r="H29" s="123" t="s">
        <v>812</v>
      </c>
    </row>
    <row r="30" spans="1:8" ht="24">
      <c r="A30" s="216"/>
      <c r="B30" s="5" t="s">
        <v>670</v>
      </c>
      <c r="C30" s="122">
        <v>13</v>
      </c>
      <c r="D30" s="77">
        <f t="shared" si="0"/>
        <v>0.2012072434607646</v>
      </c>
      <c r="E30" s="123">
        <v>13</v>
      </c>
      <c r="F30" s="123" t="s">
        <v>812</v>
      </c>
      <c r="G30" s="123" t="s">
        <v>812</v>
      </c>
      <c r="H30" s="123" t="s">
        <v>812</v>
      </c>
    </row>
    <row r="31" spans="1:8" ht="24">
      <c r="A31" s="216"/>
      <c r="B31" s="5" t="s">
        <v>671</v>
      </c>
      <c r="C31" s="122">
        <v>11</v>
      </c>
      <c r="D31" s="77">
        <f t="shared" si="0"/>
        <v>0.17025228292833927</v>
      </c>
      <c r="E31" s="123">
        <v>10</v>
      </c>
      <c r="F31" s="123">
        <v>1</v>
      </c>
      <c r="G31" s="123" t="s">
        <v>812</v>
      </c>
      <c r="H31" s="123" t="s">
        <v>812</v>
      </c>
    </row>
    <row r="32" spans="1:8" ht="24">
      <c r="A32" s="216"/>
      <c r="B32" s="124" t="s">
        <v>672</v>
      </c>
      <c r="C32" s="122">
        <v>1</v>
      </c>
      <c r="D32" s="77">
        <f t="shared" si="0"/>
        <v>1.5477480266212661E-2</v>
      </c>
      <c r="E32" s="123">
        <v>1</v>
      </c>
      <c r="F32" s="123" t="s">
        <v>812</v>
      </c>
      <c r="G32" s="123" t="s">
        <v>812</v>
      </c>
      <c r="H32" s="123" t="s">
        <v>812</v>
      </c>
    </row>
    <row r="33" spans="1:8">
      <c r="A33" s="216"/>
      <c r="B33" s="5" t="s">
        <v>673</v>
      </c>
      <c r="C33" s="122">
        <v>106</v>
      </c>
      <c r="D33" s="77">
        <f t="shared" si="0"/>
        <v>1.6406129082185421</v>
      </c>
      <c r="E33" s="123">
        <v>102</v>
      </c>
      <c r="F33" s="123">
        <v>2</v>
      </c>
      <c r="G33" s="123" t="s">
        <v>812</v>
      </c>
      <c r="H33" s="123">
        <v>2</v>
      </c>
    </row>
    <row r="34" spans="1:8" ht="24">
      <c r="A34" s="216"/>
      <c r="B34" s="5" t="s">
        <v>674</v>
      </c>
      <c r="C34" s="122">
        <v>18</v>
      </c>
      <c r="D34" s="77">
        <f t="shared" si="0"/>
        <v>0.27859464479182788</v>
      </c>
      <c r="E34" s="123">
        <v>9</v>
      </c>
      <c r="F34" s="123">
        <v>5</v>
      </c>
      <c r="G34" s="123" t="s">
        <v>812</v>
      </c>
      <c r="H34" s="123">
        <v>4</v>
      </c>
    </row>
    <row r="35" spans="1:8" ht="24">
      <c r="A35" s="216"/>
      <c r="B35" s="5" t="s">
        <v>675</v>
      </c>
      <c r="C35" s="122">
        <v>132</v>
      </c>
      <c r="D35" s="77">
        <f t="shared" si="0"/>
        <v>2.0430273951400713</v>
      </c>
      <c r="E35" s="123">
        <v>132</v>
      </c>
      <c r="F35" s="123" t="s">
        <v>812</v>
      </c>
      <c r="G35" s="123" t="s">
        <v>812</v>
      </c>
      <c r="H35" s="123" t="s">
        <v>812</v>
      </c>
    </row>
    <row r="36" spans="1:8">
      <c r="A36" s="216"/>
      <c r="B36" s="125" t="s">
        <v>8</v>
      </c>
      <c r="C36" s="91">
        <v>6461</v>
      </c>
      <c r="D36" s="80">
        <f t="shared" si="0"/>
        <v>100</v>
      </c>
      <c r="E36" s="91">
        <v>6423</v>
      </c>
      <c r="F36" s="126">
        <v>28</v>
      </c>
      <c r="G36" s="126">
        <v>2</v>
      </c>
      <c r="H36" s="126">
        <v>8</v>
      </c>
    </row>
    <row r="37" spans="1:8">
      <c r="A37" s="216"/>
      <c r="B37" s="217"/>
    </row>
    <row r="38" spans="1:8">
      <c r="A38" s="216"/>
      <c r="B38" s="217"/>
    </row>
    <row r="44" spans="1:8">
      <c r="A44" s="337" t="s">
        <v>752</v>
      </c>
      <c r="B44" s="337"/>
      <c r="C44" s="337"/>
      <c r="D44" s="337"/>
      <c r="E44" s="337"/>
      <c r="F44" s="337"/>
      <c r="G44" s="337"/>
    </row>
    <row r="45" spans="1:8" ht="15.75" thickBot="1">
      <c r="A45" s="199" t="s">
        <v>712</v>
      </c>
      <c r="B45" s="200"/>
      <c r="C45" s="200"/>
      <c r="D45" s="200"/>
      <c r="E45" s="200"/>
      <c r="F45" s="200"/>
      <c r="G45" s="200"/>
    </row>
    <row r="46" spans="1:8" ht="15.75" thickTop="1">
      <c r="A46" s="338" t="s">
        <v>0</v>
      </c>
      <c r="B46" s="339"/>
      <c r="C46" s="342" t="s">
        <v>1</v>
      </c>
      <c r="D46" s="343"/>
      <c r="E46" s="343"/>
      <c r="F46" s="343"/>
      <c r="G46" s="344" t="s">
        <v>2</v>
      </c>
    </row>
    <row r="47" spans="1:8" ht="15.75" thickBot="1">
      <c r="A47" s="340"/>
      <c r="B47" s="341"/>
      <c r="C47" s="201" t="s">
        <v>3</v>
      </c>
      <c r="D47" s="202" t="s">
        <v>4</v>
      </c>
      <c r="E47" s="202" t="s">
        <v>5</v>
      </c>
      <c r="F47" s="202" t="s">
        <v>6</v>
      </c>
      <c r="G47" s="345"/>
    </row>
    <row r="48" spans="1:8" ht="15.75" thickTop="1">
      <c r="A48" s="333" t="s">
        <v>753</v>
      </c>
      <c r="B48" s="203" t="s">
        <v>754</v>
      </c>
      <c r="C48" s="204">
        <v>90</v>
      </c>
      <c r="D48" s="205">
        <v>0</v>
      </c>
      <c r="E48" s="205">
        <v>0</v>
      </c>
      <c r="F48" s="205">
        <v>0</v>
      </c>
      <c r="G48" s="206">
        <v>90</v>
      </c>
    </row>
    <row r="49" spans="1:7">
      <c r="A49" s="334"/>
      <c r="B49" s="207" t="s">
        <v>755</v>
      </c>
      <c r="C49" s="208">
        <v>1478</v>
      </c>
      <c r="D49" s="209">
        <v>1</v>
      </c>
      <c r="E49" s="209">
        <v>0</v>
      </c>
      <c r="F49" s="209">
        <v>0</v>
      </c>
      <c r="G49" s="210">
        <v>1479</v>
      </c>
    </row>
    <row r="50" spans="1:7">
      <c r="A50" s="334"/>
      <c r="B50" s="207" t="s">
        <v>756</v>
      </c>
      <c r="C50" s="208">
        <v>382</v>
      </c>
      <c r="D50" s="209">
        <v>1</v>
      </c>
      <c r="E50" s="209">
        <v>0</v>
      </c>
      <c r="F50" s="209">
        <v>0</v>
      </c>
      <c r="G50" s="210">
        <v>383</v>
      </c>
    </row>
    <row r="51" spans="1:7">
      <c r="A51" s="334"/>
      <c r="B51" s="207" t="s">
        <v>757</v>
      </c>
      <c r="C51" s="208">
        <v>613</v>
      </c>
      <c r="D51" s="209">
        <v>0</v>
      </c>
      <c r="E51" s="209">
        <v>0</v>
      </c>
      <c r="F51" s="209">
        <v>0</v>
      </c>
      <c r="G51" s="210">
        <v>613</v>
      </c>
    </row>
    <row r="52" spans="1:7">
      <c r="A52" s="334"/>
      <c r="B52" s="207" t="s">
        <v>758</v>
      </c>
      <c r="C52" s="208">
        <v>368</v>
      </c>
      <c r="D52" s="209">
        <v>6</v>
      </c>
      <c r="E52" s="209">
        <v>1</v>
      </c>
      <c r="F52" s="209">
        <v>0</v>
      </c>
      <c r="G52" s="210">
        <v>375</v>
      </c>
    </row>
    <row r="53" spans="1:7">
      <c r="A53" s="334"/>
      <c r="B53" s="207" t="s">
        <v>759</v>
      </c>
      <c r="C53" s="208">
        <v>30</v>
      </c>
      <c r="D53" s="209">
        <v>1</v>
      </c>
      <c r="E53" s="209">
        <v>0</v>
      </c>
      <c r="F53" s="209">
        <v>0</v>
      </c>
      <c r="G53" s="210">
        <v>31</v>
      </c>
    </row>
    <row r="54" spans="1:7">
      <c r="A54" s="334"/>
      <c r="B54" s="207" t="s">
        <v>760</v>
      </c>
      <c r="C54" s="208">
        <v>46</v>
      </c>
      <c r="D54" s="209">
        <v>1</v>
      </c>
      <c r="E54" s="209">
        <v>0</v>
      </c>
      <c r="F54" s="209">
        <v>0</v>
      </c>
      <c r="G54" s="210">
        <v>47</v>
      </c>
    </row>
    <row r="55" spans="1:7">
      <c r="A55" s="334"/>
      <c r="B55" s="207" t="s">
        <v>761</v>
      </c>
      <c r="C55" s="208">
        <v>772</v>
      </c>
      <c r="D55" s="209">
        <v>1</v>
      </c>
      <c r="E55" s="209">
        <v>0</v>
      </c>
      <c r="F55" s="209">
        <v>0</v>
      </c>
      <c r="G55" s="210">
        <v>773</v>
      </c>
    </row>
    <row r="56" spans="1:7">
      <c r="A56" s="334"/>
      <c r="B56" s="207" t="s">
        <v>762</v>
      </c>
      <c r="C56" s="208">
        <v>1189</v>
      </c>
      <c r="D56" s="209">
        <v>0</v>
      </c>
      <c r="E56" s="209">
        <v>0</v>
      </c>
      <c r="F56" s="209">
        <v>0</v>
      </c>
      <c r="G56" s="210">
        <v>1189</v>
      </c>
    </row>
    <row r="57" spans="1:7">
      <c r="A57" s="334"/>
      <c r="B57" s="207" t="s">
        <v>763</v>
      </c>
      <c r="C57" s="208">
        <v>762</v>
      </c>
      <c r="D57" s="209">
        <v>0</v>
      </c>
      <c r="E57" s="209">
        <v>0</v>
      </c>
      <c r="F57" s="209">
        <v>0</v>
      </c>
      <c r="G57" s="210">
        <v>762</v>
      </c>
    </row>
    <row r="58" spans="1:7">
      <c r="A58" s="334"/>
      <c r="B58" s="207" t="s">
        <v>764</v>
      </c>
      <c r="C58" s="208">
        <v>5</v>
      </c>
      <c r="D58" s="209">
        <v>0</v>
      </c>
      <c r="E58" s="209">
        <v>0</v>
      </c>
      <c r="F58" s="209">
        <v>0</v>
      </c>
      <c r="G58" s="210">
        <v>5</v>
      </c>
    </row>
    <row r="59" spans="1:7">
      <c r="A59" s="334"/>
      <c r="B59" s="207" t="s">
        <v>765</v>
      </c>
      <c r="C59" s="208">
        <v>4</v>
      </c>
      <c r="D59" s="209">
        <v>1</v>
      </c>
      <c r="E59" s="209">
        <v>1</v>
      </c>
      <c r="F59" s="209">
        <v>1</v>
      </c>
      <c r="G59" s="210">
        <v>7</v>
      </c>
    </row>
    <row r="60" spans="1:7">
      <c r="A60" s="334"/>
      <c r="B60" s="207" t="s">
        <v>766</v>
      </c>
      <c r="C60" s="208">
        <v>292</v>
      </c>
      <c r="D60" s="209">
        <v>2</v>
      </c>
      <c r="E60" s="209">
        <v>0</v>
      </c>
      <c r="F60" s="209">
        <v>1</v>
      </c>
      <c r="G60" s="210">
        <v>295</v>
      </c>
    </row>
    <row r="61" spans="1:7">
      <c r="A61" s="334"/>
      <c r="B61" s="207" t="s">
        <v>767</v>
      </c>
      <c r="C61" s="208">
        <v>29</v>
      </c>
      <c r="D61" s="209">
        <v>1</v>
      </c>
      <c r="E61" s="209">
        <v>0</v>
      </c>
      <c r="F61" s="209">
        <v>0</v>
      </c>
      <c r="G61" s="210">
        <v>30</v>
      </c>
    </row>
    <row r="62" spans="1:7">
      <c r="A62" s="334"/>
      <c r="B62" s="207" t="s">
        <v>768</v>
      </c>
      <c r="C62" s="208">
        <v>52</v>
      </c>
      <c r="D62" s="209">
        <v>4</v>
      </c>
      <c r="E62" s="209">
        <v>0</v>
      </c>
      <c r="F62" s="209">
        <v>0</v>
      </c>
      <c r="G62" s="210">
        <v>56</v>
      </c>
    </row>
    <row r="63" spans="1:7">
      <c r="A63" s="334"/>
      <c r="B63" s="207" t="s">
        <v>769</v>
      </c>
      <c r="C63" s="208">
        <v>11</v>
      </c>
      <c r="D63" s="209">
        <v>0</v>
      </c>
      <c r="E63" s="209">
        <v>0</v>
      </c>
      <c r="F63" s="209">
        <v>0</v>
      </c>
      <c r="G63" s="210">
        <v>11</v>
      </c>
    </row>
    <row r="64" spans="1:7">
      <c r="A64" s="334"/>
      <c r="B64" s="207" t="s">
        <v>770</v>
      </c>
      <c r="C64" s="208">
        <v>10</v>
      </c>
      <c r="D64" s="209">
        <v>0</v>
      </c>
      <c r="E64" s="209">
        <v>0</v>
      </c>
      <c r="F64" s="209">
        <v>0</v>
      </c>
      <c r="G64" s="210">
        <v>10</v>
      </c>
    </row>
    <row r="65" spans="1:7">
      <c r="A65" s="334"/>
      <c r="B65" s="207" t="s">
        <v>771</v>
      </c>
      <c r="C65" s="208">
        <v>2</v>
      </c>
      <c r="D65" s="209">
        <v>0</v>
      </c>
      <c r="E65" s="209">
        <v>0</v>
      </c>
      <c r="F65" s="209">
        <v>0</v>
      </c>
      <c r="G65" s="210">
        <v>2</v>
      </c>
    </row>
    <row r="66" spans="1:7">
      <c r="A66" s="334"/>
      <c r="B66" s="207" t="s">
        <v>772</v>
      </c>
      <c r="C66" s="208">
        <v>3</v>
      </c>
      <c r="D66" s="209">
        <v>0</v>
      </c>
      <c r="E66" s="209">
        <v>0</v>
      </c>
      <c r="F66" s="209">
        <v>0</v>
      </c>
      <c r="G66" s="210">
        <v>3</v>
      </c>
    </row>
    <row r="67" spans="1:7">
      <c r="A67" s="334"/>
      <c r="B67" s="207" t="s">
        <v>773</v>
      </c>
      <c r="C67" s="208">
        <v>3</v>
      </c>
      <c r="D67" s="209">
        <v>0</v>
      </c>
      <c r="E67" s="209">
        <v>0</v>
      </c>
      <c r="F67" s="209">
        <v>0</v>
      </c>
      <c r="G67" s="210">
        <v>3</v>
      </c>
    </row>
    <row r="68" spans="1:7">
      <c r="A68" s="334"/>
      <c r="B68" s="207" t="s">
        <v>774</v>
      </c>
      <c r="C68" s="208">
        <v>3</v>
      </c>
      <c r="D68" s="209">
        <v>0</v>
      </c>
      <c r="E68" s="209">
        <v>0</v>
      </c>
      <c r="F68" s="209">
        <v>0</v>
      </c>
      <c r="G68" s="210">
        <v>3</v>
      </c>
    </row>
    <row r="69" spans="1:7">
      <c r="A69" s="334"/>
      <c r="B69" s="207" t="s">
        <v>775</v>
      </c>
      <c r="C69" s="208">
        <v>4</v>
      </c>
      <c r="D69" s="209">
        <v>1</v>
      </c>
      <c r="E69" s="209">
        <v>0</v>
      </c>
      <c r="F69" s="209">
        <v>0</v>
      </c>
      <c r="G69" s="210">
        <v>5</v>
      </c>
    </row>
    <row r="70" spans="1:7">
      <c r="A70" s="334"/>
      <c r="B70" s="207" t="s">
        <v>776</v>
      </c>
      <c r="C70" s="208">
        <v>1</v>
      </c>
      <c r="D70" s="209">
        <v>0</v>
      </c>
      <c r="E70" s="209">
        <v>0</v>
      </c>
      <c r="F70" s="209">
        <v>0</v>
      </c>
      <c r="G70" s="210">
        <v>1</v>
      </c>
    </row>
    <row r="71" spans="1:7">
      <c r="A71" s="334"/>
      <c r="B71" s="207" t="s">
        <v>777</v>
      </c>
      <c r="C71" s="208">
        <v>2</v>
      </c>
      <c r="D71" s="209">
        <v>0</v>
      </c>
      <c r="E71" s="209">
        <v>0</v>
      </c>
      <c r="F71" s="209">
        <v>0</v>
      </c>
      <c r="G71" s="210">
        <v>2</v>
      </c>
    </row>
    <row r="72" spans="1:7">
      <c r="A72" s="334"/>
      <c r="B72" s="207" t="s">
        <v>778</v>
      </c>
      <c r="C72" s="208">
        <v>2</v>
      </c>
      <c r="D72" s="209">
        <v>0</v>
      </c>
      <c r="E72" s="209">
        <v>0</v>
      </c>
      <c r="F72" s="209">
        <v>0</v>
      </c>
      <c r="G72" s="210">
        <v>2</v>
      </c>
    </row>
    <row r="73" spans="1:7">
      <c r="A73" s="334"/>
      <c r="B73" s="207" t="s">
        <v>779</v>
      </c>
      <c r="C73" s="208">
        <v>3</v>
      </c>
      <c r="D73" s="209">
        <v>0</v>
      </c>
      <c r="E73" s="209">
        <v>0</v>
      </c>
      <c r="F73" s="209">
        <v>0</v>
      </c>
      <c r="G73" s="210">
        <v>3</v>
      </c>
    </row>
    <row r="74" spans="1:7">
      <c r="A74" s="334"/>
      <c r="B74" s="207" t="s">
        <v>780</v>
      </c>
      <c r="C74" s="208">
        <v>13</v>
      </c>
      <c r="D74" s="209">
        <v>0</v>
      </c>
      <c r="E74" s="209">
        <v>0</v>
      </c>
      <c r="F74" s="209">
        <v>0</v>
      </c>
      <c r="G74" s="210">
        <v>13</v>
      </c>
    </row>
    <row r="75" spans="1:7">
      <c r="A75" s="334"/>
      <c r="B75" s="207" t="s">
        <v>781</v>
      </c>
      <c r="C75" s="208">
        <v>10</v>
      </c>
      <c r="D75" s="209">
        <v>1</v>
      </c>
      <c r="E75" s="209">
        <v>0</v>
      </c>
      <c r="F75" s="209">
        <v>0</v>
      </c>
      <c r="G75" s="210">
        <v>11</v>
      </c>
    </row>
    <row r="76" spans="1:7">
      <c r="A76" s="334"/>
      <c r="B76" s="207" t="s">
        <v>782</v>
      </c>
      <c r="C76" s="208">
        <v>1</v>
      </c>
      <c r="D76" s="209">
        <v>0</v>
      </c>
      <c r="E76" s="209">
        <v>0</v>
      </c>
      <c r="F76" s="209">
        <v>0</v>
      </c>
      <c r="G76" s="210">
        <v>1</v>
      </c>
    </row>
    <row r="77" spans="1:7">
      <c r="A77" s="334"/>
      <c r="B77" s="207" t="s">
        <v>783</v>
      </c>
      <c r="C77" s="208">
        <v>102</v>
      </c>
      <c r="D77" s="209">
        <v>2</v>
      </c>
      <c r="E77" s="209">
        <v>0</v>
      </c>
      <c r="F77" s="209">
        <v>2</v>
      </c>
      <c r="G77" s="210">
        <v>106</v>
      </c>
    </row>
    <row r="78" spans="1:7">
      <c r="A78" s="334"/>
      <c r="B78" s="207" t="s">
        <v>784</v>
      </c>
      <c r="C78" s="208">
        <v>9</v>
      </c>
      <c r="D78" s="209">
        <v>5</v>
      </c>
      <c r="E78" s="209">
        <v>0</v>
      </c>
      <c r="F78" s="209">
        <v>4</v>
      </c>
      <c r="G78" s="210">
        <v>18</v>
      </c>
    </row>
    <row r="79" spans="1:7">
      <c r="A79" s="334"/>
      <c r="B79" s="207" t="s">
        <v>785</v>
      </c>
      <c r="C79" s="208">
        <v>132</v>
      </c>
      <c r="D79" s="209">
        <v>0</v>
      </c>
      <c r="E79" s="209">
        <v>0</v>
      </c>
      <c r="F79" s="209">
        <v>0</v>
      </c>
      <c r="G79" s="210">
        <v>132</v>
      </c>
    </row>
    <row r="80" spans="1:7" ht="15.75" thickBot="1">
      <c r="A80" s="335" t="s">
        <v>2</v>
      </c>
      <c r="B80" s="336"/>
      <c r="C80" s="211">
        <v>6423</v>
      </c>
      <c r="D80" s="212">
        <v>28</v>
      </c>
      <c r="E80" s="212">
        <v>2</v>
      </c>
      <c r="F80" s="212">
        <v>8</v>
      </c>
      <c r="G80" s="213">
        <v>6461</v>
      </c>
    </row>
  </sheetData>
  <mergeCells count="7">
    <mergeCell ref="A48:A79"/>
    <mergeCell ref="A80:B80"/>
    <mergeCell ref="B2:H2"/>
    <mergeCell ref="A44:G44"/>
    <mergeCell ref="A46:B47"/>
    <mergeCell ref="C46:F46"/>
    <mergeCell ref="G46:G4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8" workbookViewId="0">
      <selection activeCell="B2" sqref="B2:H2"/>
    </sheetView>
  </sheetViews>
  <sheetFormatPr baseColWidth="10" defaultRowHeight="15"/>
  <cols>
    <col min="2" max="2" width="38.85546875" style="13" customWidth="1"/>
  </cols>
  <sheetData>
    <row r="1" spans="1:8">
      <c r="B1" s="128"/>
      <c r="C1" s="127"/>
      <c r="D1" s="127"/>
      <c r="E1" s="127"/>
      <c r="F1" s="127"/>
      <c r="G1" s="127"/>
      <c r="H1" s="127"/>
    </row>
    <row r="2" spans="1:8">
      <c r="B2" s="299" t="s">
        <v>790</v>
      </c>
      <c r="C2" s="299"/>
      <c r="D2" s="299"/>
      <c r="E2" s="299"/>
      <c r="F2" s="299"/>
      <c r="G2" s="299"/>
      <c r="H2" s="299"/>
    </row>
    <row r="3" spans="1:8">
      <c r="A3" s="133"/>
      <c r="B3" s="118" t="s">
        <v>789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B4" s="219" t="s">
        <v>679</v>
      </c>
      <c r="C4" s="218">
        <v>17</v>
      </c>
      <c r="D4" s="77">
        <f>C4/C$38*100</f>
        <v>0.26311716452561523</v>
      </c>
      <c r="E4" s="129">
        <v>15</v>
      </c>
      <c r="F4" s="129">
        <v>1</v>
      </c>
      <c r="G4" s="129">
        <v>1</v>
      </c>
      <c r="H4" s="129" t="s">
        <v>812</v>
      </c>
    </row>
    <row r="5" spans="1:8" ht="24">
      <c r="B5" s="219" t="s">
        <v>680</v>
      </c>
      <c r="C5" s="218">
        <v>22</v>
      </c>
      <c r="D5" s="77">
        <f t="shared" ref="D5:D38" si="0">C5/C$38*100</f>
        <v>0.34050456585667854</v>
      </c>
      <c r="E5" s="129">
        <v>20</v>
      </c>
      <c r="F5" s="129">
        <v>2</v>
      </c>
      <c r="G5" s="129" t="s">
        <v>812</v>
      </c>
      <c r="H5" s="129" t="s">
        <v>812</v>
      </c>
    </row>
    <row r="6" spans="1:8">
      <c r="B6" s="219" t="s">
        <v>681</v>
      </c>
      <c r="C6" s="218">
        <v>33</v>
      </c>
      <c r="D6" s="77">
        <f t="shared" si="0"/>
        <v>0.51075684878501781</v>
      </c>
      <c r="E6" s="129">
        <v>33</v>
      </c>
      <c r="F6" s="129" t="s">
        <v>812</v>
      </c>
      <c r="G6" s="129" t="s">
        <v>812</v>
      </c>
      <c r="H6" s="129" t="s">
        <v>812</v>
      </c>
    </row>
    <row r="7" spans="1:8">
      <c r="B7" s="219" t="s">
        <v>682</v>
      </c>
      <c r="C7" s="218">
        <v>137</v>
      </c>
      <c r="D7" s="77">
        <f t="shared" si="0"/>
        <v>2.1204147964711346</v>
      </c>
      <c r="E7" s="129">
        <v>135</v>
      </c>
      <c r="F7" s="129">
        <v>2</v>
      </c>
      <c r="G7" s="129" t="s">
        <v>812</v>
      </c>
      <c r="H7" s="129" t="s">
        <v>812</v>
      </c>
    </row>
    <row r="8" spans="1:8">
      <c r="B8" s="219" t="s">
        <v>683</v>
      </c>
      <c r="C8" s="218">
        <v>3</v>
      </c>
      <c r="D8" s="77">
        <f t="shared" si="0"/>
        <v>4.6432440798637981E-2</v>
      </c>
      <c r="E8" s="129">
        <v>3</v>
      </c>
      <c r="F8" s="129" t="s">
        <v>812</v>
      </c>
      <c r="G8" s="129" t="s">
        <v>812</v>
      </c>
      <c r="H8" s="129" t="s">
        <v>812</v>
      </c>
    </row>
    <row r="9" spans="1:8">
      <c r="B9" s="219" t="s">
        <v>684</v>
      </c>
      <c r="C9" s="218">
        <v>2</v>
      </c>
      <c r="D9" s="77">
        <f t="shared" si="0"/>
        <v>3.0954960532425323E-2</v>
      </c>
      <c r="E9" s="129">
        <v>2</v>
      </c>
      <c r="F9" s="129" t="s">
        <v>812</v>
      </c>
      <c r="G9" s="129" t="s">
        <v>812</v>
      </c>
      <c r="H9" s="129" t="s">
        <v>812</v>
      </c>
    </row>
    <row r="10" spans="1:8">
      <c r="B10" s="219" t="s">
        <v>685</v>
      </c>
      <c r="C10" s="218">
        <v>17</v>
      </c>
      <c r="D10" s="77">
        <f t="shared" si="0"/>
        <v>0.26311716452561523</v>
      </c>
      <c r="E10" s="129">
        <v>15</v>
      </c>
      <c r="F10" s="129" t="s">
        <v>812</v>
      </c>
      <c r="G10" s="129" t="s">
        <v>812</v>
      </c>
      <c r="H10" s="129">
        <v>2</v>
      </c>
    </row>
    <row r="11" spans="1:8" ht="24">
      <c r="B11" s="219" t="s">
        <v>686</v>
      </c>
      <c r="C11" s="218">
        <v>46</v>
      </c>
      <c r="D11" s="77">
        <f t="shared" si="0"/>
        <v>0.71196409224578239</v>
      </c>
      <c r="E11" s="129">
        <v>44</v>
      </c>
      <c r="F11" s="129">
        <v>2</v>
      </c>
      <c r="G11" s="129" t="s">
        <v>812</v>
      </c>
      <c r="H11" s="129" t="s">
        <v>812</v>
      </c>
    </row>
    <row r="12" spans="1:8" ht="24">
      <c r="B12" s="219" t="s">
        <v>687</v>
      </c>
      <c r="C12" s="218">
        <v>242</v>
      </c>
      <c r="D12" s="77">
        <f t="shared" si="0"/>
        <v>3.745550224423464</v>
      </c>
      <c r="E12" s="129">
        <v>242</v>
      </c>
      <c r="F12" s="129" t="s">
        <v>812</v>
      </c>
      <c r="G12" s="129" t="s">
        <v>812</v>
      </c>
      <c r="H12" s="129" t="s">
        <v>812</v>
      </c>
    </row>
    <row r="13" spans="1:8">
      <c r="B13" s="273" t="s">
        <v>816</v>
      </c>
      <c r="C13" s="218">
        <v>60</v>
      </c>
      <c r="D13" s="77">
        <f t="shared" si="0"/>
        <v>0.92864881597275961</v>
      </c>
      <c r="E13" s="129">
        <v>60</v>
      </c>
      <c r="F13" s="129" t="s">
        <v>812</v>
      </c>
      <c r="G13" s="129" t="s">
        <v>812</v>
      </c>
      <c r="H13" s="129" t="s">
        <v>812</v>
      </c>
    </row>
    <row r="14" spans="1:8" ht="24">
      <c r="B14" s="219" t="s">
        <v>688</v>
      </c>
      <c r="C14" s="218">
        <v>933</v>
      </c>
      <c r="D14" s="77">
        <f t="shared" si="0"/>
        <v>14.440489088376413</v>
      </c>
      <c r="E14" s="129">
        <v>932</v>
      </c>
      <c r="F14" s="129">
        <v>1</v>
      </c>
      <c r="G14" s="129" t="s">
        <v>812</v>
      </c>
      <c r="H14" s="129" t="s">
        <v>812</v>
      </c>
    </row>
    <row r="15" spans="1:8" ht="24">
      <c r="B15" s="219" t="s">
        <v>689</v>
      </c>
      <c r="C15" s="218">
        <v>269</v>
      </c>
      <c r="D15" s="77">
        <f t="shared" si="0"/>
        <v>4.1634421916112059</v>
      </c>
      <c r="E15" s="129">
        <v>269</v>
      </c>
      <c r="F15" s="129" t="s">
        <v>812</v>
      </c>
      <c r="G15" s="129" t="s">
        <v>812</v>
      </c>
      <c r="H15" s="129" t="s">
        <v>812</v>
      </c>
    </row>
    <row r="16" spans="1:8" ht="26.25" customHeight="1">
      <c r="B16" s="219" t="s">
        <v>690</v>
      </c>
      <c r="C16" s="218">
        <v>123</v>
      </c>
      <c r="D16" s="77">
        <f t="shared" si="0"/>
        <v>1.9037300727441573</v>
      </c>
      <c r="E16" s="129">
        <v>122</v>
      </c>
      <c r="F16" s="129">
        <v>1</v>
      </c>
      <c r="G16" s="129" t="s">
        <v>812</v>
      </c>
      <c r="H16" s="129" t="s">
        <v>812</v>
      </c>
    </row>
    <row r="17" spans="2:8">
      <c r="B17" s="219" t="s">
        <v>691</v>
      </c>
      <c r="C17" s="218">
        <v>19</v>
      </c>
      <c r="D17" s="77">
        <f t="shared" si="0"/>
        <v>0.29407212505804059</v>
      </c>
      <c r="E17" s="129">
        <v>15</v>
      </c>
      <c r="F17" s="129">
        <v>4</v>
      </c>
      <c r="G17" s="129" t="s">
        <v>812</v>
      </c>
      <c r="H17" s="129" t="s">
        <v>812</v>
      </c>
    </row>
    <row r="18" spans="2:8" ht="24">
      <c r="B18" s="219" t="s">
        <v>692</v>
      </c>
      <c r="C18" s="218">
        <v>27</v>
      </c>
      <c r="D18" s="77">
        <f t="shared" si="0"/>
        <v>0.4178919671877418</v>
      </c>
      <c r="E18" s="129">
        <v>27</v>
      </c>
      <c r="F18" s="129" t="s">
        <v>812</v>
      </c>
      <c r="G18" s="129" t="s">
        <v>812</v>
      </c>
      <c r="H18" s="129" t="s">
        <v>812</v>
      </c>
    </row>
    <row r="19" spans="2:8">
      <c r="B19" s="219" t="s">
        <v>693</v>
      </c>
      <c r="C19" s="218">
        <v>8</v>
      </c>
      <c r="D19" s="77">
        <f t="shared" si="0"/>
        <v>0.12381984212970129</v>
      </c>
      <c r="E19" s="129">
        <v>8</v>
      </c>
      <c r="F19" s="129" t="s">
        <v>812</v>
      </c>
      <c r="G19" s="129" t="s">
        <v>812</v>
      </c>
      <c r="H19" s="129" t="s">
        <v>812</v>
      </c>
    </row>
    <row r="20" spans="2:8" ht="24">
      <c r="B20" s="219" t="s">
        <v>694</v>
      </c>
      <c r="C20" s="218">
        <v>33</v>
      </c>
      <c r="D20" s="77">
        <f t="shared" si="0"/>
        <v>0.51075684878501781</v>
      </c>
      <c r="E20" s="129">
        <v>33</v>
      </c>
      <c r="F20" s="129" t="s">
        <v>812</v>
      </c>
      <c r="G20" s="129" t="s">
        <v>812</v>
      </c>
      <c r="H20" s="129" t="s">
        <v>812</v>
      </c>
    </row>
    <row r="21" spans="2:8">
      <c r="B21" s="219" t="s">
        <v>695</v>
      </c>
      <c r="C21" s="218">
        <v>360</v>
      </c>
      <c r="D21" s="77">
        <f t="shared" si="0"/>
        <v>5.5718928958365579</v>
      </c>
      <c r="E21" s="129">
        <v>360</v>
      </c>
      <c r="F21" s="129" t="s">
        <v>812</v>
      </c>
      <c r="G21" s="129" t="s">
        <v>812</v>
      </c>
      <c r="H21" s="129" t="s">
        <v>812</v>
      </c>
    </row>
    <row r="22" spans="2:8">
      <c r="B22" s="219" t="s">
        <v>696</v>
      </c>
      <c r="C22" s="218">
        <v>305</v>
      </c>
      <c r="D22" s="77">
        <f t="shared" si="0"/>
        <v>4.7206314811948609</v>
      </c>
      <c r="E22" s="129">
        <v>304</v>
      </c>
      <c r="F22" s="129">
        <v>1</v>
      </c>
      <c r="G22" s="129" t="s">
        <v>812</v>
      </c>
      <c r="H22" s="129" t="s">
        <v>812</v>
      </c>
    </row>
    <row r="23" spans="2:8">
      <c r="B23" s="219" t="s">
        <v>697</v>
      </c>
      <c r="C23" s="218">
        <v>390</v>
      </c>
      <c r="D23" s="77">
        <f t="shared" si="0"/>
        <v>6.0362173038229372</v>
      </c>
      <c r="E23" s="129">
        <v>390</v>
      </c>
      <c r="F23" s="129" t="s">
        <v>812</v>
      </c>
      <c r="G23" s="129" t="s">
        <v>812</v>
      </c>
      <c r="H23" s="129" t="s">
        <v>812</v>
      </c>
    </row>
    <row r="24" spans="2:8">
      <c r="B24" s="219" t="s">
        <v>698</v>
      </c>
      <c r="C24" s="218">
        <v>548</v>
      </c>
      <c r="D24" s="77">
        <f t="shared" si="0"/>
        <v>8.4816591858845385</v>
      </c>
      <c r="E24" s="129">
        <v>548</v>
      </c>
      <c r="F24" s="129" t="s">
        <v>812</v>
      </c>
      <c r="G24" s="129" t="s">
        <v>812</v>
      </c>
      <c r="H24" s="129" t="s">
        <v>812</v>
      </c>
    </row>
    <row r="25" spans="2:8">
      <c r="B25" s="219" t="s">
        <v>699</v>
      </c>
      <c r="C25" s="218">
        <v>358</v>
      </c>
      <c r="D25" s="77">
        <f t="shared" si="0"/>
        <v>5.5409379353041324</v>
      </c>
      <c r="E25" s="129">
        <v>357</v>
      </c>
      <c r="F25" s="129" t="s">
        <v>812</v>
      </c>
      <c r="G25" s="129">
        <v>1</v>
      </c>
      <c r="H25" s="129" t="s">
        <v>812</v>
      </c>
    </row>
    <row r="26" spans="2:8" ht="24">
      <c r="B26" s="219" t="s">
        <v>700</v>
      </c>
      <c r="C26" s="218">
        <v>20</v>
      </c>
      <c r="D26" s="77">
        <f t="shared" si="0"/>
        <v>0.30954960532425319</v>
      </c>
      <c r="E26" s="129">
        <v>19</v>
      </c>
      <c r="F26" s="129">
        <v>1</v>
      </c>
      <c r="G26" s="129" t="s">
        <v>812</v>
      </c>
      <c r="H26" s="129" t="s">
        <v>812</v>
      </c>
    </row>
    <row r="27" spans="2:8" ht="24">
      <c r="B27" s="219" t="s">
        <v>701</v>
      </c>
      <c r="C27" s="218">
        <v>56</v>
      </c>
      <c r="D27" s="77">
        <f t="shared" si="0"/>
        <v>0.8667388949079089</v>
      </c>
      <c r="E27" s="129">
        <v>56</v>
      </c>
      <c r="F27" s="129" t="s">
        <v>812</v>
      </c>
      <c r="G27" s="129" t="s">
        <v>812</v>
      </c>
      <c r="H27" s="129" t="s">
        <v>812</v>
      </c>
    </row>
    <row r="28" spans="2:8">
      <c r="B28" s="219" t="s">
        <v>702</v>
      </c>
      <c r="C28" s="218">
        <v>43</v>
      </c>
      <c r="D28" s="77">
        <f t="shared" si="0"/>
        <v>0.66553165144714443</v>
      </c>
      <c r="E28" s="129">
        <v>43</v>
      </c>
      <c r="F28" s="129" t="s">
        <v>812</v>
      </c>
      <c r="G28" s="129" t="s">
        <v>812</v>
      </c>
      <c r="H28" s="129" t="s">
        <v>812</v>
      </c>
    </row>
    <row r="29" spans="2:8">
      <c r="B29" s="219" t="s">
        <v>703</v>
      </c>
      <c r="C29" s="218">
        <v>862</v>
      </c>
      <c r="D29" s="77">
        <f t="shared" si="0"/>
        <v>13.341587989475315</v>
      </c>
      <c r="E29" s="129">
        <v>860</v>
      </c>
      <c r="F29" s="129">
        <v>2</v>
      </c>
      <c r="G29" s="129" t="s">
        <v>812</v>
      </c>
      <c r="H29" s="129" t="s">
        <v>812</v>
      </c>
    </row>
    <row r="30" spans="2:8">
      <c r="B30" s="219" t="s">
        <v>704</v>
      </c>
      <c r="C30" s="218">
        <v>536</v>
      </c>
      <c r="D30" s="77">
        <f t="shared" si="0"/>
        <v>8.2959294226899871</v>
      </c>
      <c r="E30" s="129">
        <v>536</v>
      </c>
      <c r="F30" s="129" t="s">
        <v>812</v>
      </c>
      <c r="G30" s="129" t="s">
        <v>812</v>
      </c>
      <c r="H30" s="129" t="s">
        <v>812</v>
      </c>
    </row>
    <row r="31" spans="2:8">
      <c r="B31" s="219" t="s">
        <v>705</v>
      </c>
      <c r="C31" s="218">
        <v>482</v>
      </c>
      <c r="D31" s="77">
        <f t="shared" si="0"/>
        <v>7.4601454883145024</v>
      </c>
      <c r="E31" s="129">
        <v>482</v>
      </c>
      <c r="F31" s="129" t="s">
        <v>812</v>
      </c>
      <c r="G31" s="129" t="s">
        <v>812</v>
      </c>
      <c r="H31" s="129" t="s">
        <v>812</v>
      </c>
    </row>
    <row r="32" spans="2:8">
      <c r="B32" s="219" t="s">
        <v>706</v>
      </c>
      <c r="C32" s="218">
        <v>101</v>
      </c>
      <c r="D32" s="77">
        <f t="shared" si="0"/>
        <v>1.5632255068874785</v>
      </c>
      <c r="E32" s="129">
        <v>101</v>
      </c>
      <c r="F32" s="129" t="s">
        <v>812</v>
      </c>
      <c r="G32" s="129" t="s">
        <v>812</v>
      </c>
      <c r="H32" s="129" t="s">
        <v>812</v>
      </c>
    </row>
    <row r="33" spans="2:8" ht="24">
      <c r="B33" s="219" t="s">
        <v>707</v>
      </c>
      <c r="C33" s="218">
        <v>24</v>
      </c>
      <c r="D33" s="77">
        <f t="shared" si="0"/>
        <v>0.37145952638910384</v>
      </c>
      <c r="E33" s="129">
        <v>23</v>
      </c>
      <c r="F33" s="129">
        <v>1</v>
      </c>
      <c r="G33" s="129" t="s">
        <v>812</v>
      </c>
      <c r="H33" s="129" t="s">
        <v>812</v>
      </c>
    </row>
    <row r="34" spans="2:8" ht="24">
      <c r="B34" s="219" t="s">
        <v>708</v>
      </c>
      <c r="C34" s="218">
        <v>71</v>
      </c>
      <c r="D34" s="77">
        <f t="shared" si="0"/>
        <v>1.098901098901099</v>
      </c>
      <c r="E34" s="129">
        <v>71</v>
      </c>
      <c r="F34" s="129" t="s">
        <v>812</v>
      </c>
      <c r="G34" s="129" t="s">
        <v>812</v>
      </c>
      <c r="H34" s="129" t="s">
        <v>812</v>
      </c>
    </row>
    <row r="35" spans="2:8">
      <c r="B35" s="219" t="s">
        <v>709</v>
      </c>
      <c r="C35" s="218">
        <v>15</v>
      </c>
      <c r="D35" s="77">
        <f t="shared" si="0"/>
        <v>0.2321622039931899</v>
      </c>
      <c r="E35" s="129">
        <v>15</v>
      </c>
      <c r="F35" s="129" t="s">
        <v>812</v>
      </c>
      <c r="G35" s="129" t="s">
        <v>812</v>
      </c>
      <c r="H35" s="129" t="s">
        <v>812</v>
      </c>
    </row>
    <row r="36" spans="2:8">
      <c r="B36" s="219" t="s">
        <v>710</v>
      </c>
      <c r="C36" s="218">
        <v>238</v>
      </c>
      <c r="D36" s="77">
        <f t="shared" si="0"/>
        <v>3.6836403033586129</v>
      </c>
      <c r="E36" s="129">
        <v>226</v>
      </c>
      <c r="F36" s="129">
        <v>8</v>
      </c>
      <c r="G36" s="129" t="s">
        <v>812</v>
      </c>
      <c r="H36" s="129">
        <v>4</v>
      </c>
    </row>
    <row r="37" spans="2:8" ht="24">
      <c r="B37" s="219" t="s">
        <v>711</v>
      </c>
      <c r="C37" s="218">
        <v>61</v>
      </c>
      <c r="D37" s="77">
        <f t="shared" si="0"/>
        <v>0.94412629623897226</v>
      </c>
      <c r="E37" s="129">
        <v>57</v>
      </c>
      <c r="F37" s="129">
        <v>2</v>
      </c>
      <c r="G37" s="129" t="s">
        <v>812</v>
      </c>
      <c r="H37" s="129">
        <v>2</v>
      </c>
    </row>
    <row r="38" spans="2:8">
      <c r="B38" s="130" t="s">
        <v>8</v>
      </c>
      <c r="C38" s="91">
        <v>6461</v>
      </c>
      <c r="D38" s="80">
        <f t="shared" si="0"/>
        <v>100</v>
      </c>
      <c r="E38" s="91">
        <v>6423</v>
      </c>
      <c r="F38" s="131">
        <v>28</v>
      </c>
      <c r="G38" s="131">
        <v>2</v>
      </c>
      <c r="H38" s="131">
        <v>8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topLeftCell="B1" workbookViewId="0">
      <selection activeCell="K19" sqref="K19"/>
    </sheetView>
  </sheetViews>
  <sheetFormatPr baseColWidth="10" defaultRowHeight="15"/>
  <sheetData>
    <row r="2" spans="1:21">
      <c r="A2" s="133"/>
      <c r="B2" s="350" t="s">
        <v>806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1"/>
    </row>
    <row r="3" spans="1:21">
      <c r="B3" s="249"/>
      <c r="C3" s="352">
        <v>2012</v>
      </c>
      <c r="D3" s="352"/>
      <c r="E3" s="352"/>
      <c r="F3" s="352"/>
      <c r="G3" s="352">
        <v>2013</v>
      </c>
      <c r="H3" s="352"/>
      <c r="I3" s="352"/>
      <c r="J3" s="352"/>
      <c r="K3" s="352">
        <v>2014</v>
      </c>
      <c r="L3" s="352"/>
      <c r="M3" s="352"/>
      <c r="N3" s="352"/>
      <c r="O3" s="352">
        <v>2015</v>
      </c>
      <c r="P3" s="352"/>
      <c r="Q3" s="352"/>
      <c r="R3" s="352"/>
    </row>
    <row r="4" spans="1:21">
      <c r="B4" s="249" t="s">
        <v>817</v>
      </c>
      <c r="C4" s="249" t="s">
        <v>2</v>
      </c>
      <c r="D4" s="249" t="s">
        <v>3</v>
      </c>
      <c r="E4" s="249" t="s">
        <v>818</v>
      </c>
      <c r="F4" s="249" t="s">
        <v>6</v>
      </c>
      <c r="G4" s="249" t="s">
        <v>2</v>
      </c>
      <c r="H4" s="249" t="s">
        <v>3</v>
      </c>
      <c r="I4" s="249" t="s">
        <v>818</v>
      </c>
      <c r="J4" s="249" t="s">
        <v>6</v>
      </c>
      <c r="K4" s="249" t="s">
        <v>2</v>
      </c>
      <c r="L4" s="249" t="s">
        <v>3</v>
      </c>
      <c r="M4" s="249" t="s">
        <v>818</v>
      </c>
      <c r="N4" s="249" t="s">
        <v>6</v>
      </c>
      <c r="O4" s="249" t="s">
        <v>2</v>
      </c>
      <c r="P4" s="249" t="s">
        <v>3</v>
      </c>
      <c r="Q4" s="249" t="s">
        <v>818</v>
      </c>
      <c r="R4" s="249" t="s">
        <v>6</v>
      </c>
    </row>
    <row r="5" spans="1:21">
      <c r="B5" s="1" t="s">
        <v>9</v>
      </c>
      <c r="C5" s="274">
        <v>4332.4200913242012</v>
      </c>
      <c r="D5" s="275">
        <v>4317.8082191780823</v>
      </c>
      <c r="E5" s="275">
        <v>10.958904109589042</v>
      </c>
      <c r="F5" s="275">
        <v>3.6529680365296806</v>
      </c>
      <c r="G5" s="274">
        <v>4647.780659602844</v>
      </c>
      <c r="H5" s="275">
        <v>4627.6749033248216</v>
      </c>
      <c r="I5" s="275">
        <v>16.754796898351998</v>
      </c>
      <c r="J5" s="275">
        <v>3.3509593796703996</v>
      </c>
      <c r="K5" s="274">
        <v>4756.6576740273322</v>
      </c>
      <c r="L5" s="275">
        <v>4728.4282516295443</v>
      </c>
      <c r="M5" s="275">
        <v>20.387916176180454</v>
      </c>
      <c r="N5" s="275">
        <v>7.841506221607867</v>
      </c>
      <c r="O5" s="274">
        <v>5435.7475599278996</v>
      </c>
      <c r="P5" s="275">
        <v>5419.5126364526868</v>
      </c>
      <c r="Q5" s="275">
        <v>11.80721707288167</v>
      </c>
      <c r="R5" s="275">
        <v>4.4277064023306263</v>
      </c>
      <c r="S5" s="276"/>
      <c r="T5" s="276"/>
      <c r="U5" s="276"/>
    </row>
    <row r="6" spans="1:21">
      <c r="B6" s="353" t="s">
        <v>10</v>
      </c>
      <c r="C6" s="274">
        <v>4475.1590847706539</v>
      </c>
      <c r="D6" s="275">
        <v>4437.3359960787766</v>
      </c>
      <c r="E6" s="275">
        <v>36.103857387700238</v>
      </c>
      <c r="F6" s="275">
        <v>1.7192313041762022</v>
      </c>
      <c r="G6" s="274">
        <v>4637.0331450897693</v>
      </c>
      <c r="H6" s="275">
        <v>4607.0599270416606</v>
      </c>
      <c r="I6" s="275">
        <v>22.920696154436122</v>
      </c>
      <c r="J6" s="275">
        <v>7.0525218936726528</v>
      </c>
      <c r="K6" s="274">
        <v>4773.203975265079</v>
      </c>
      <c r="L6" s="275">
        <v>4733.1223062504405</v>
      </c>
      <c r="M6" s="275">
        <v>34.853625230121061</v>
      </c>
      <c r="N6" s="275">
        <v>5.2280437845181593</v>
      </c>
      <c r="O6" s="274">
        <v>5159.793185008315</v>
      </c>
      <c r="P6" s="275">
        <v>5122.8415411052601</v>
      </c>
      <c r="Q6" s="275">
        <v>31.912783370819653</v>
      </c>
      <c r="R6" s="275">
        <v>5.0388605322346827</v>
      </c>
      <c r="S6" s="276"/>
      <c r="T6" s="276"/>
      <c r="U6" s="276"/>
    </row>
    <row r="7" spans="1:21">
      <c r="B7" s="1" t="s">
        <v>11</v>
      </c>
      <c r="C7" s="274">
        <v>5370.0748741868174</v>
      </c>
      <c r="D7" s="275">
        <v>5288.8468508797905</v>
      </c>
      <c r="E7" s="275">
        <v>76.715355345525978</v>
      </c>
      <c r="F7" s="275">
        <v>4.5126679615015277</v>
      </c>
      <c r="G7" s="274">
        <v>4792.8107838242631</v>
      </c>
      <c r="H7" s="275">
        <v>4749.6323082943154</v>
      </c>
      <c r="I7" s="275">
        <v>43.178475529948322</v>
      </c>
      <c r="J7" s="275">
        <v>0</v>
      </c>
      <c r="K7" s="274">
        <v>5063.8429146048502</v>
      </c>
      <c r="L7" s="275">
        <v>5004.204507687662</v>
      </c>
      <c r="M7" s="275">
        <v>54.216733561079771</v>
      </c>
      <c r="N7" s="275">
        <v>5.4216733561079762</v>
      </c>
      <c r="O7" s="274">
        <v>5844.9294096773374</v>
      </c>
      <c r="P7" s="275">
        <v>5758.7509188147924</v>
      </c>
      <c r="Q7" s="275">
        <v>65.901198894887585</v>
      </c>
      <c r="R7" s="275">
        <v>20.277291967657721</v>
      </c>
      <c r="S7" s="276"/>
      <c r="T7" s="276"/>
      <c r="U7" s="276"/>
    </row>
    <row r="8" spans="1:21">
      <c r="B8" s="277" t="s">
        <v>12</v>
      </c>
      <c r="C8" s="274">
        <v>1950.9679018055162</v>
      </c>
      <c r="D8" s="275">
        <v>1936.4832743220945</v>
      </c>
      <c r="E8" s="275">
        <v>11.884822550500004</v>
      </c>
      <c r="F8" s="275">
        <v>2.599804932921876</v>
      </c>
      <c r="G8" s="274">
        <v>2074.2486723236807</v>
      </c>
      <c r="H8" s="275">
        <v>2062.3651556276845</v>
      </c>
      <c r="I8" s="275">
        <v>7.666784965158679</v>
      </c>
      <c r="J8" s="275">
        <v>4.2167317308372727</v>
      </c>
      <c r="K8" s="274">
        <v>2196.7901690803301</v>
      </c>
      <c r="L8" s="275">
        <v>2184.391661199425</v>
      </c>
      <c r="M8" s="275">
        <v>10.144233720740365</v>
      </c>
      <c r="N8" s="275">
        <v>2.2542741601645253</v>
      </c>
      <c r="O8" s="274">
        <v>2336.0081428015778</v>
      </c>
      <c r="P8" s="275">
        <v>2322.2690452274469</v>
      </c>
      <c r="Q8" s="275">
        <v>10.846655979577053</v>
      </c>
      <c r="R8" s="275">
        <v>2.8924415945538806</v>
      </c>
      <c r="S8" s="276"/>
      <c r="T8" s="276"/>
      <c r="U8" s="276"/>
    </row>
    <row r="9" spans="1:21">
      <c r="B9" s="1" t="s">
        <v>2</v>
      </c>
      <c r="C9" s="274">
        <v>2823.9565099815168</v>
      </c>
      <c r="D9" s="275">
        <v>2802.4392375723037</v>
      </c>
      <c r="E9" s="275">
        <v>18.79669773678361</v>
      </c>
      <c r="F9" s="275">
        <v>2.7205746724292066</v>
      </c>
      <c r="G9" s="274">
        <v>2956.8337891290644</v>
      </c>
      <c r="H9" s="275">
        <v>2939.6531775200083</v>
      </c>
      <c r="I9" s="275">
        <v>12.885458706791614</v>
      </c>
      <c r="J9" s="275">
        <v>4.2951529022638715</v>
      </c>
      <c r="K9" s="274">
        <v>3093.7643753266311</v>
      </c>
      <c r="L9" s="275">
        <v>3072.8156003801828</v>
      </c>
      <c r="M9" s="275">
        <v>17.251932308839656</v>
      </c>
      <c r="N9" s="275">
        <v>3.6968426376084973</v>
      </c>
      <c r="O9" s="274">
        <v>3392.1001483751684</v>
      </c>
      <c r="P9" s="275">
        <v>3371.325925182392</v>
      </c>
      <c r="Q9" s="275">
        <v>16.524950266981822</v>
      </c>
      <c r="R9" s="275">
        <v>4.2492729257953261</v>
      </c>
      <c r="S9" s="276"/>
      <c r="T9" s="276"/>
      <c r="U9" s="276"/>
    </row>
    <row r="10" spans="1:21" ht="15.75" thickBot="1">
      <c r="B10" s="349" t="s">
        <v>819</v>
      </c>
      <c r="C10" s="349"/>
      <c r="D10" s="349"/>
      <c r="E10" s="349"/>
      <c r="F10" s="349"/>
      <c r="G10" s="349"/>
      <c r="H10" s="349"/>
    </row>
    <row r="13" spans="1:21">
      <c r="A13" s="133"/>
      <c r="B13" s="346" t="s">
        <v>807</v>
      </c>
      <c r="C13" s="347"/>
      <c r="D13" s="347"/>
      <c r="E13" s="347"/>
      <c r="F13" s="347"/>
      <c r="G13" s="347"/>
      <c r="H13" s="348"/>
    </row>
    <row r="14" spans="1:21" ht="30">
      <c r="B14" s="278" t="s">
        <v>817</v>
      </c>
      <c r="C14" s="279" t="s">
        <v>820</v>
      </c>
      <c r="D14" s="278" t="s">
        <v>821</v>
      </c>
      <c r="E14" s="280" t="s">
        <v>822</v>
      </c>
    </row>
    <row r="15" spans="1:21">
      <c r="B15" s="1" t="s">
        <v>9</v>
      </c>
      <c r="C15" s="281">
        <v>5637.3565066268138</v>
      </c>
      <c r="D15" s="275">
        <v>4882.0943797860282</v>
      </c>
      <c r="E15" s="281">
        <v>5435.7475599278996</v>
      </c>
    </row>
    <row r="16" spans="1:21">
      <c r="B16" s="353" t="s">
        <v>10</v>
      </c>
      <c r="C16" s="281">
        <v>5719.7483036965059</v>
      </c>
      <c r="D16" s="275">
        <v>3597.197878353591</v>
      </c>
      <c r="E16" s="275">
        <v>5159.793185008316</v>
      </c>
    </row>
    <row r="17" spans="2:8">
      <c r="B17" s="1" t="s">
        <v>11</v>
      </c>
      <c r="C17" s="281">
        <v>6422.1050996354988</v>
      </c>
      <c r="D17" s="275">
        <v>612.32612489411849</v>
      </c>
      <c r="E17" s="275">
        <v>5844.9294096773365</v>
      </c>
    </row>
    <row r="18" spans="2:8">
      <c r="B18" s="277" t="s">
        <v>12</v>
      </c>
      <c r="C18" s="281">
        <v>3098.6146560917059</v>
      </c>
      <c r="D18" s="275">
        <v>1692.8534658042265</v>
      </c>
      <c r="E18" s="275">
        <v>2336.0081428015769</v>
      </c>
    </row>
    <row r="19" spans="2:8">
      <c r="B19" s="249" t="s">
        <v>8</v>
      </c>
      <c r="C19" s="282">
        <v>4360.268613403884</v>
      </c>
      <c r="D19" s="274">
        <v>2152.905483197299</v>
      </c>
      <c r="E19" s="274">
        <v>3392.1001483751675</v>
      </c>
    </row>
    <row r="20" spans="2:8" ht="15.75" thickBot="1">
      <c r="B20" s="349" t="s">
        <v>819</v>
      </c>
      <c r="C20" s="349"/>
      <c r="D20" s="349"/>
      <c r="E20" s="349"/>
      <c r="F20" s="349"/>
      <c r="G20" s="349"/>
      <c r="H20" s="349"/>
    </row>
  </sheetData>
  <mergeCells count="8">
    <mergeCell ref="B13:H13"/>
    <mergeCell ref="B20:H20"/>
    <mergeCell ref="B2:R2"/>
    <mergeCell ref="C3:F3"/>
    <mergeCell ref="G3:J3"/>
    <mergeCell ref="K3:N3"/>
    <mergeCell ref="O3:R3"/>
    <mergeCell ref="B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8" workbookViewId="0">
      <selection activeCell="B32" sqref="B32:H32"/>
    </sheetView>
  </sheetViews>
  <sheetFormatPr baseColWidth="10" defaultColWidth="9.140625" defaultRowHeight="15"/>
  <cols>
    <col min="2" max="2" width="29.5703125" customWidth="1"/>
  </cols>
  <sheetData>
    <row r="1" spans="1:7" ht="38.25" customHeight="1">
      <c r="A1" s="284" t="s">
        <v>810</v>
      </c>
      <c r="B1" s="284"/>
      <c r="C1" s="284"/>
      <c r="D1" s="284"/>
      <c r="E1" s="284"/>
      <c r="F1" s="284"/>
      <c r="G1" s="284"/>
    </row>
    <row r="2" spans="1:7" ht="14.25" customHeight="1">
      <c r="A2" s="247"/>
      <c r="B2" s="247"/>
      <c r="C2" s="247"/>
      <c r="D2" s="247"/>
      <c r="E2" s="247"/>
      <c r="F2" s="247"/>
    </row>
    <row r="4" spans="1:7">
      <c r="A4" s="133"/>
      <c r="B4" s="285" t="s">
        <v>791</v>
      </c>
      <c r="C4" s="285"/>
      <c r="D4" s="285"/>
      <c r="E4" s="285"/>
      <c r="F4" s="285"/>
      <c r="G4" s="285"/>
    </row>
    <row r="5" spans="1:7">
      <c r="B5" s="249" t="s">
        <v>811</v>
      </c>
      <c r="C5" s="249" t="s">
        <v>7</v>
      </c>
    </row>
    <row r="6" spans="1:7">
      <c r="B6" s="250">
        <v>2001</v>
      </c>
      <c r="C6" s="248">
        <v>8308</v>
      </c>
    </row>
    <row r="7" spans="1:7">
      <c r="B7" s="250">
        <v>2002</v>
      </c>
      <c r="C7" s="248">
        <v>8104</v>
      </c>
    </row>
    <row r="8" spans="1:7">
      <c r="B8" s="250">
        <v>2003</v>
      </c>
      <c r="C8" s="248">
        <v>7807</v>
      </c>
    </row>
    <row r="9" spans="1:7">
      <c r="B9" s="251">
        <v>2004</v>
      </c>
      <c r="C9" s="248">
        <v>8180</v>
      </c>
    </row>
    <row r="10" spans="1:7">
      <c r="B10" s="250">
        <v>2005</v>
      </c>
      <c r="C10" s="248">
        <v>9031</v>
      </c>
    </row>
    <row r="11" spans="1:7">
      <c r="B11" s="251">
        <v>2006</v>
      </c>
      <c r="C11" s="248">
        <v>9410</v>
      </c>
    </row>
    <row r="12" spans="1:7">
      <c r="B12" s="250">
        <v>2007</v>
      </c>
      <c r="C12" s="248">
        <v>9948</v>
      </c>
    </row>
    <row r="13" spans="1:7">
      <c r="B13" s="251">
        <v>2008</v>
      </c>
      <c r="C13" s="248">
        <v>8826</v>
      </c>
    </row>
    <row r="14" spans="1:7">
      <c r="B14" s="250">
        <v>2009</v>
      </c>
      <c r="C14" s="248">
        <v>8032</v>
      </c>
    </row>
    <row r="15" spans="1:7">
      <c r="B15" s="251">
        <v>2010</v>
      </c>
      <c r="C15" s="248">
        <v>7313</v>
      </c>
    </row>
    <row r="16" spans="1:7">
      <c r="B16" s="250">
        <v>2011</v>
      </c>
      <c r="C16" s="248">
        <v>7154</v>
      </c>
    </row>
    <row r="17" spans="1:9">
      <c r="B17" s="251">
        <v>2012</v>
      </c>
      <c r="C17" s="248">
        <v>5253</v>
      </c>
    </row>
    <row r="18" spans="1:9">
      <c r="B18" s="250">
        <v>2013</v>
      </c>
      <c r="C18" s="248">
        <v>5411</v>
      </c>
    </row>
    <row r="19" spans="1:9">
      <c r="B19" s="251">
        <v>2014</v>
      </c>
      <c r="C19" s="248">
        <v>5847</v>
      </c>
    </row>
    <row r="20" spans="1:9">
      <c r="B20" s="250">
        <v>2015</v>
      </c>
      <c r="C20" s="248">
        <v>6461</v>
      </c>
    </row>
    <row r="23" spans="1:9" ht="13.5" customHeight="1">
      <c r="A23" s="133"/>
      <c r="B23" s="286" t="s">
        <v>13</v>
      </c>
      <c r="C23" s="286"/>
      <c r="D23" s="286"/>
      <c r="E23" s="286"/>
      <c r="F23" s="286"/>
      <c r="G23" s="286"/>
      <c r="H23" s="286"/>
    </row>
    <row r="24" spans="1:9" ht="17.25" customHeight="1">
      <c r="B24" s="2" t="s">
        <v>14</v>
      </c>
      <c r="C24" s="3" t="s">
        <v>2</v>
      </c>
      <c r="D24" s="3" t="s">
        <v>15</v>
      </c>
      <c r="E24" s="4" t="s">
        <v>3</v>
      </c>
      <c r="F24" s="4" t="s">
        <v>4</v>
      </c>
      <c r="G24" s="4" t="s">
        <v>5</v>
      </c>
      <c r="H24" s="4" t="s">
        <v>6</v>
      </c>
    </row>
    <row r="25" spans="1:9" ht="24">
      <c r="B25" s="5" t="s">
        <v>16</v>
      </c>
      <c r="C25" s="17">
        <f>E25+F25+G25+H25</f>
        <v>6461</v>
      </c>
      <c r="D25" s="18">
        <f>C25/C$29*100</f>
        <v>32.160278745644597</v>
      </c>
      <c r="E25" s="23">
        <v>6423</v>
      </c>
      <c r="F25" s="22">
        <v>28</v>
      </c>
      <c r="G25" s="22">
        <v>2</v>
      </c>
      <c r="H25" s="22">
        <v>8</v>
      </c>
      <c r="I25" s="19"/>
    </row>
    <row r="26" spans="1:9">
      <c r="B26" s="5" t="s">
        <v>17</v>
      </c>
      <c r="C26" s="17">
        <f>E26+F26+G26+H26</f>
        <v>1264</v>
      </c>
      <c r="D26" s="18">
        <f t="shared" ref="D26:D29" si="0">C26/C$29*100</f>
        <v>6.2916874066699853</v>
      </c>
      <c r="E26" s="6">
        <v>1249</v>
      </c>
      <c r="F26" s="7">
        <v>13</v>
      </c>
      <c r="G26" s="7">
        <v>0</v>
      </c>
      <c r="H26" s="7">
        <v>2</v>
      </c>
      <c r="I26" s="19"/>
    </row>
    <row r="27" spans="1:9">
      <c r="B27" s="8" t="s">
        <v>8</v>
      </c>
      <c r="C27" s="21">
        <f>SUM(C25:C26)</f>
        <v>7725</v>
      </c>
      <c r="D27" s="20">
        <f t="shared" si="0"/>
        <v>38.451966152314583</v>
      </c>
      <c r="E27" s="9">
        <f t="shared" ref="E27:H27" si="1">SUM(E25:E26)</f>
        <v>7672</v>
      </c>
      <c r="F27" s="10">
        <f t="shared" si="1"/>
        <v>41</v>
      </c>
      <c r="G27" s="10">
        <f t="shared" si="1"/>
        <v>2</v>
      </c>
      <c r="H27" s="10">
        <f t="shared" si="1"/>
        <v>10</v>
      </c>
      <c r="I27" s="19"/>
    </row>
    <row r="28" spans="1:9">
      <c r="B28" s="5" t="s">
        <v>18</v>
      </c>
      <c r="C28" s="17">
        <v>12365</v>
      </c>
      <c r="D28" s="18">
        <f t="shared" si="0"/>
        <v>61.54803384768541</v>
      </c>
      <c r="E28" s="11"/>
      <c r="F28" s="7"/>
      <c r="G28" s="7"/>
      <c r="H28" s="7"/>
    </row>
    <row r="29" spans="1:9">
      <c r="B29" s="12" t="s">
        <v>8</v>
      </c>
      <c r="C29" s="26">
        <f t="shared" ref="C29" si="2">SUM(C27:C28)</f>
        <v>20090</v>
      </c>
      <c r="D29" s="27">
        <f t="shared" si="0"/>
        <v>100</v>
      </c>
      <c r="E29" s="26"/>
      <c r="F29" s="28"/>
      <c r="G29" s="28"/>
      <c r="H29" s="28"/>
      <c r="I29" s="19"/>
    </row>
    <row r="30" spans="1:9">
      <c r="B30" s="13"/>
    </row>
    <row r="31" spans="1:9">
      <c r="B31" s="14"/>
      <c r="C31" s="15"/>
      <c r="D31" s="15"/>
      <c r="E31" s="15"/>
      <c r="F31" s="15"/>
    </row>
    <row r="32" spans="1:9" ht="13.5" customHeight="1">
      <c r="A32" s="133"/>
      <c r="B32" s="286" t="s">
        <v>19</v>
      </c>
      <c r="C32" s="286"/>
      <c r="D32" s="286"/>
      <c r="E32" s="286"/>
      <c r="F32" s="286"/>
      <c r="G32" s="286"/>
      <c r="H32" s="286"/>
    </row>
    <row r="33" spans="2:8" ht="12.75" customHeight="1">
      <c r="B33" s="2" t="s">
        <v>14</v>
      </c>
      <c r="C33" s="3" t="s">
        <v>2</v>
      </c>
      <c r="D33" s="3" t="s">
        <v>15</v>
      </c>
      <c r="E33" s="4" t="s">
        <v>3</v>
      </c>
      <c r="F33" s="4" t="s">
        <v>4</v>
      </c>
      <c r="G33" s="4" t="s">
        <v>5</v>
      </c>
      <c r="H33" s="4" t="s">
        <v>6</v>
      </c>
    </row>
    <row r="34" spans="2:8">
      <c r="B34" s="5" t="s">
        <v>20</v>
      </c>
      <c r="C34" s="17">
        <v>5492</v>
      </c>
      <c r="D34" s="18">
        <f>C34/C$37*100</f>
        <v>85.002321622039929</v>
      </c>
      <c r="E34" s="23">
        <v>5475</v>
      </c>
      <c r="F34" s="24">
        <v>14</v>
      </c>
      <c r="G34" s="24">
        <v>1</v>
      </c>
      <c r="H34" s="24">
        <v>2</v>
      </c>
    </row>
    <row r="35" spans="2:8" ht="15.75" customHeight="1">
      <c r="B35" s="5" t="s">
        <v>21</v>
      </c>
      <c r="C35" s="17">
        <v>685</v>
      </c>
      <c r="D35" s="18">
        <f t="shared" ref="D35:D37" si="3">C35/C$37*100</f>
        <v>10.602073982355673</v>
      </c>
      <c r="E35" s="24">
        <v>669</v>
      </c>
      <c r="F35" s="24">
        <v>10</v>
      </c>
      <c r="G35" s="24">
        <v>1</v>
      </c>
      <c r="H35" s="24">
        <v>5</v>
      </c>
    </row>
    <row r="36" spans="2:8" ht="15.75" customHeight="1">
      <c r="B36" s="5" t="s">
        <v>22</v>
      </c>
      <c r="C36" s="17">
        <v>284</v>
      </c>
      <c r="D36" s="18">
        <f t="shared" si="3"/>
        <v>4.395604395604396</v>
      </c>
      <c r="E36" s="24">
        <v>279</v>
      </c>
      <c r="F36" s="24">
        <v>4</v>
      </c>
      <c r="G36" s="24">
        <v>0</v>
      </c>
      <c r="H36" s="24">
        <v>1</v>
      </c>
    </row>
    <row r="37" spans="2:8">
      <c r="B37" s="12" t="s">
        <v>8</v>
      </c>
      <c r="C37" s="29">
        <v>6461</v>
      </c>
      <c r="D37" s="20">
        <f t="shared" si="3"/>
        <v>100</v>
      </c>
      <c r="E37" s="29">
        <v>6423</v>
      </c>
      <c r="F37" s="30">
        <v>28</v>
      </c>
      <c r="G37" s="30">
        <v>2</v>
      </c>
      <c r="H37" s="30">
        <v>8</v>
      </c>
    </row>
  </sheetData>
  <mergeCells count="4">
    <mergeCell ref="A1:G1"/>
    <mergeCell ref="B4:G4"/>
    <mergeCell ref="B23:H23"/>
    <mergeCell ref="B32:H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9" sqref="B9:H9"/>
    </sheetView>
  </sheetViews>
  <sheetFormatPr baseColWidth="10" defaultColWidth="9.140625" defaultRowHeight="15"/>
  <cols>
    <col min="2" max="2" width="30.85546875" customWidth="1"/>
  </cols>
  <sheetData>
    <row r="1" spans="1:8">
      <c r="B1" s="31"/>
      <c r="C1" s="31"/>
      <c r="D1" s="31"/>
      <c r="E1" s="31"/>
      <c r="F1" s="31"/>
      <c r="G1" s="31"/>
      <c r="H1" s="31"/>
    </row>
    <row r="2" spans="1:8" ht="15.75" customHeight="1">
      <c r="B2" s="287" t="s">
        <v>36</v>
      </c>
      <c r="C2" s="287"/>
      <c r="D2" s="287"/>
      <c r="E2" s="287"/>
      <c r="F2" s="287"/>
      <c r="G2" s="287"/>
      <c r="H2" s="287"/>
    </row>
    <row r="3" spans="1:8">
      <c r="A3" s="133"/>
      <c r="B3" s="32" t="s">
        <v>37</v>
      </c>
      <c r="C3" s="37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>
      <c r="B4" s="38" t="s">
        <v>34</v>
      </c>
      <c r="C4" s="39">
        <v>3921</v>
      </c>
      <c r="D4" s="134">
        <f>C4/C$6*100</f>
        <v>60.687200123819842</v>
      </c>
      <c r="E4" s="40">
        <v>3891</v>
      </c>
      <c r="F4" s="41">
        <v>21</v>
      </c>
      <c r="G4" s="41">
        <v>1</v>
      </c>
      <c r="H4" s="41">
        <v>8</v>
      </c>
    </row>
    <row r="5" spans="1:8">
      <c r="B5" s="38" t="s">
        <v>35</v>
      </c>
      <c r="C5" s="39">
        <v>2540</v>
      </c>
      <c r="D5" s="134">
        <f t="shared" ref="D5:D6" si="0">C5/C$6*100</f>
        <v>39.312799876180158</v>
      </c>
      <c r="E5" s="40">
        <v>2532</v>
      </c>
      <c r="F5" s="41">
        <v>7</v>
      </c>
      <c r="G5" s="41">
        <v>1</v>
      </c>
      <c r="H5" s="41">
        <v>0</v>
      </c>
    </row>
    <row r="6" spans="1:8">
      <c r="B6" s="42" t="s">
        <v>8</v>
      </c>
      <c r="C6" s="45">
        <v>6461</v>
      </c>
      <c r="D6" s="138">
        <f t="shared" si="0"/>
        <v>100</v>
      </c>
      <c r="E6" s="45">
        <v>6423</v>
      </c>
      <c r="F6" s="46">
        <v>28</v>
      </c>
      <c r="G6" s="46">
        <v>2</v>
      </c>
      <c r="H6" s="46">
        <v>8</v>
      </c>
    </row>
    <row r="7" spans="1:8">
      <c r="B7" s="31"/>
      <c r="C7" s="31"/>
      <c r="D7" s="31"/>
      <c r="E7" s="31"/>
      <c r="F7" s="31"/>
      <c r="G7" s="31"/>
      <c r="H7" s="31"/>
    </row>
    <row r="8" spans="1:8">
      <c r="B8" s="31"/>
      <c r="C8" s="31"/>
      <c r="D8" s="31"/>
      <c r="E8" s="31"/>
      <c r="F8" s="31"/>
      <c r="G8" s="31"/>
      <c r="H8" s="31"/>
    </row>
    <row r="9" spans="1:8" ht="15.75" customHeight="1">
      <c r="B9" s="287" t="s">
        <v>39</v>
      </c>
      <c r="C9" s="287"/>
      <c r="D9" s="287"/>
      <c r="E9" s="287"/>
      <c r="F9" s="287"/>
      <c r="G9" s="287"/>
      <c r="H9" s="287"/>
    </row>
    <row r="10" spans="1:8" ht="18.75" customHeight="1">
      <c r="A10" s="133"/>
      <c r="B10" s="136" t="s">
        <v>40</v>
      </c>
      <c r="C10" s="252" t="s">
        <v>38</v>
      </c>
      <c r="D10" s="252" t="s">
        <v>15</v>
      </c>
      <c r="E10" s="36" t="s">
        <v>3</v>
      </c>
      <c r="F10" s="36" t="s">
        <v>4</v>
      </c>
      <c r="G10" s="36" t="s">
        <v>5</v>
      </c>
      <c r="H10" s="36" t="s">
        <v>6</v>
      </c>
    </row>
    <row r="11" spans="1:8" ht="15.75" customHeight="1">
      <c r="B11" s="137" t="s">
        <v>23</v>
      </c>
      <c r="C11" s="135">
        <v>48</v>
      </c>
      <c r="D11" s="134">
        <f>C11/C$22*100</f>
        <v>0.74291905277820769</v>
      </c>
      <c r="E11" s="41">
        <v>48</v>
      </c>
      <c r="F11" s="41" t="s">
        <v>812</v>
      </c>
      <c r="G11" s="41" t="s">
        <v>812</v>
      </c>
      <c r="H11" s="41" t="s">
        <v>812</v>
      </c>
    </row>
    <row r="12" spans="1:8">
      <c r="B12" s="137" t="s">
        <v>24</v>
      </c>
      <c r="C12" s="135">
        <v>376</v>
      </c>
      <c r="D12" s="134">
        <f t="shared" ref="D12:D22" si="1">C12/C$22*100</f>
        <v>5.8195325800959603</v>
      </c>
      <c r="E12" s="41">
        <v>373</v>
      </c>
      <c r="F12" s="41">
        <v>3</v>
      </c>
      <c r="G12" s="41" t="s">
        <v>812</v>
      </c>
      <c r="H12" s="41" t="s">
        <v>812</v>
      </c>
    </row>
    <row r="13" spans="1:8">
      <c r="B13" s="137" t="s">
        <v>25</v>
      </c>
      <c r="C13" s="135">
        <v>635</v>
      </c>
      <c r="D13" s="134">
        <f t="shared" si="1"/>
        <v>9.8281999690450395</v>
      </c>
      <c r="E13" s="41">
        <v>632</v>
      </c>
      <c r="F13" s="41">
        <v>3</v>
      </c>
      <c r="G13" s="41" t="s">
        <v>812</v>
      </c>
      <c r="H13" s="41" t="s">
        <v>812</v>
      </c>
    </row>
    <row r="14" spans="1:8">
      <c r="B14" s="137" t="s">
        <v>26</v>
      </c>
      <c r="C14" s="135">
        <v>833</v>
      </c>
      <c r="D14" s="134">
        <f t="shared" si="1"/>
        <v>12.892741061755148</v>
      </c>
      <c r="E14" s="41">
        <v>830</v>
      </c>
      <c r="F14" s="41">
        <v>3</v>
      </c>
      <c r="G14" s="41" t="s">
        <v>812</v>
      </c>
      <c r="H14" s="41" t="s">
        <v>812</v>
      </c>
    </row>
    <row r="15" spans="1:8">
      <c r="B15" s="137" t="s">
        <v>27</v>
      </c>
      <c r="C15" s="39">
        <v>1053</v>
      </c>
      <c r="D15" s="134">
        <f t="shared" si="1"/>
        <v>16.297786720321934</v>
      </c>
      <c r="E15" s="139">
        <v>1051</v>
      </c>
      <c r="F15" s="41">
        <v>1</v>
      </c>
      <c r="G15" s="41">
        <v>1</v>
      </c>
      <c r="H15" s="41" t="s">
        <v>812</v>
      </c>
    </row>
    <row r="16" spans="1:8">
      <c r="B16" s="137" t="s">
        <v>28</v>
      </c>
      <c r="C16" s="135">
        <v>969</v>
      </c>
      <c r="D16" s="134">
        <f t="shared" si="1"/>
        <v>14.997678377960069</v>
      </c>
      <c r="E16" s="41">
        <v>962</v>
      </c>
      <c r="F16" s="41">
        <v>3</v>
      </c>
      <c r="G16" s="41" t="s">
        <v>812</v>
      </c>
      <c r="H16" s="41">
        <v>4</v>
      </c>
    </row>
    <row r="17" spans="2:8">
      <c r="B17" s="137" t="s">
        <v>29</v>
      </c>
      <c r="C17" s="135">
        <v>845</v>
      </c>
      <c r="D17" s="134">
        <f t="shared" si="1"/>
        <v>13.078470824949697</v>
      </c>
      <c r="E17" s="41">
        <v>839</v>
      </c>
      <c r="F17" s="41">
        <v>6</v>
      </c>
      <c r="G17" s="41" t="s">
        <v>812</v>
      </c>
      <c r="H17" s="41" t="s">
        <v>812</v>
      </c>
    </row>
    <row r="18" spans="2:8">
      <c r="B18" s="137" t="s">
        <v>30</v>
      </c>
      <c r="C18" s="135">
        <v>790</v>
      </c>
      <c r="D18" s="134">
        <f t="shared" si="1"/>
        <v>12.227209410308001</v>
      </c>
      <c r="E18" s="41">
        <v>780</v>
      </c>
      <c r="F18" s="41">
        <v>7</v>
      </c>
      <c r="G18" s="41" t="s">
        <v>812</v>
      </c>
      <c r="H18" s="41">
        <v>3</v>
      </c>
    </row>
    <row r="19" spans="2:8">
      <c r="B19" s="137" t="s">
        <v>31</v>
      </c>
      <c r="C19" s="135">
        <v>599</v>
      </c>
      <c r="D19" s="134">
        <f t="shared" si="1"/>
        <v>9.2710106794613836</v>
      </c>
      <c r="E19" s="41">
        <v>598</v>
      </c>
      <c r="F19" s="41" t="s">
        <v>812</v>
      </c>
      <c r="G19" s="41">
        <v>1</v>
      </c>
      <c r="H19" s="41" t="s">
        <v>812</v>
      </c>
    </row>
    <row r="20" spans="2:8">
      <c r="B20" s="137" t="s">
        <v>32</v>
      </c>
      <c r="C20" s="135">
        <v>296</v>
      </c>
      <c r="D20" s="134">
        <f t="shared" si="1"/>
        <v>4.5813341587989473</v>
      </c>
      <c r="E20" s="41">
        <v>293</v>
      </c>
      <c r="F20" s="41">
        <v>2</v>
      </c>
      <c r="G20" s="41" t="s">
        <v>812</v>
      </c>
      <c r="H20" s="41">
        <v>1</v>
      </c>
    </row>
    <row r="21" spans="2:8">
      <c r="B21" s="137" t="s">
        <v>33</v>
      </c>
      <c r="C21" s="135">
        <v>17</v>
      </c>
      <c r="D21" s="134">
        <f t="shared" si="1"/>
        <v>0.26311716452561523</v>
      </c>
      <c r="E21" s="41">
        <v>17</v>
      </c>
      <c r="F21" s="41" t="s">
        <v>812</v>
      </c>
      <c r="G21" s="41" t="s">
        <v>812</v>
      </c>
      <c r="H21" s="41" t="s">
        <v>812</v>
      </c>
    </row>
    <row r="22" spans="2:8">
      <c r="B22" s="42" t="s">
        <v>8</v>
      </c>
      <c r="C22" s="43">
        <v>6461</v>
      </c>
      <c r="D22" s="138">
        <f t="shared" si="1"/>
        <v>100</v>
      </c>
      <c r="E22" s="43">
        <v>6423</v>
      </c>
      <c r="F22" s="44">
        <v>28</v>
      </c>
      <c r="G22" s="44">
        <v>2</v>
      </c>
      <c r="H22" s="44">
        <v>8</v>
      </c>
    </row>
  </sheetData>
  <mergeCells count="2">
    <mergeCell ref="B9:H9"/>
    <mergeCell ref="B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B2" sqref="B2:H2"/>
    </sheetView>
  </sheetViews>
  <sheetFormatPr baseColWidth="10" defaultRowHeight="15"/>
  <cols>
    <col min="2" max="2" width="45.85546875" customWidth="1"/>
    <col min="3" max="3" width="9.7109375" customWidth="1"/>
    <col min="4" max="5" width="9.5703125" customWidth="1"/>
    <col min="6" max="6" width="10.140625" customWidth="1"/>
    <col min="7" max="7" width="9.7109375" customWidth="1"/>
    <col min="8" max="8" width="10.28515625" customWidth="1"/>
  </cols>
  <sheetData>
    <row r="1" spans="1:8">
      <c r="B1" s="47"/>
      <c r="C1" s="47"/>
      <c r="D1" s="47"/>
      <c r="E1" s="47"/>
      <c r="F1" s="47"/>
      <c r="G1" s="47"/>
      <c r="H1" s="47"/>
    </row>
    <row r="2" spans="1:8">
      <c r="B2" s="287" t="s">
        <v>100</v>
      </c>
      <c r="C2" s="287"/>
      <c r="D2" s="287"/>
      <c r="E2" s="287"/>
      <c r="F2" s="287"/>
      <c r="G2" s="287"/>
      <c r="H2" s="287"/>
    </row>
    <row r="3" spans="1:8">
      <c r="A3" s="133"/>
      <c r="B3" s="48" t="s">
        <v>101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24">
      <c r="B4" s="141" t="s">
        <v>41</v>
      </c>
      <c r="C4" s="140">
        <v>9</v>
      </c>
      <c r="D4" s="134">
        <f>C4/C$63*100</f>
        <v>0.13929732239591394</v>
      </c>
      <c r="E4" s="49">
        <v>9</v>
      </c>
      <c r="F4" s="49" t="s">
        <v>812</v>
      </c>
      <c r="G4" s="49" t="s">
        <v>812</v>
      </c>
      <c r="H4" s="49" t="s">
        <v>812</v>
      </c>
    </row>
    <row r="5" spans="1:8">
      <c r="B5" s="141" t="s">
        <v>42</v>
      </c>
      <c r="C5" s="140">
        <v>1</v>
      </c>
      <c r="D5" s="134">
        <f t="shared" ref="D5:D63" si="0">C5/C$63*100</f>
        <v>1.5477480266212661E-2</v>
      </c>
      <c r="E5" s="49">
        <v>1</v>
      </c>
      <c r="F5" s="49" t="s">
        <v>812</v>
      </c>
      <c r="G5" s="49" t="s">
        <v>812</v>
      </c>
      <c r="H5" s="49" t="s">
        <v>812</v>
      </c>
    </row>
    <row r="6" spans="1:8" ht="24">
      <c r="B6" s="141" t="s">
        <v>43</v>
      </c>
      <c r="C6" s="140">
        <v>6</v>
      </c>
      <c r="D6" s="134">
        <f t="shared" si="0"/>
        <v>9.2864881597275961E-2</v>
      </c>
      <c r="E6" s="49">
        <v>6</v>
      </c>
      <c r="F6" s="49" t="s">
        <v>812</v>
      </c>
      <c r="G6" s="49" t="s">
        <v>812</v>
      </c>
      <c r="H6" s="49" t="s">
        <v>812</v>
      </c>
    </row>
    <row r="7" spans="1:8" ht="24">
      <c r="B7" s="141" t="s">
        <v>44</v>
      </c>
      <c r="C7" s="140">
        <v>14</v>
      </c>
      <c r="D7" s="134">
        <f t="shared" si="0"/>
        <v>0.21668472372697722</v>
      </c>
      <c r="E7" s="49">
        <v>14</v>
      </c>
      <c r="F7" s="49" t="s">
        <v>812</v>
      </c>
      <c r="G7" s="49" t="s">
        <v>812</v>
      </c>
      <c r="H7" s="49" t="s">
        <v>812</v>
      </c>
    </row>
    <row r="8" spans="1:8">
      <c r="B8" s="141" t="s">
        <v>45</v>
      </c>
      <c r="C8" s="140">
        <v>190</v>
      </c>
      <c r="D8" s="134">
        <f t="shared" si="0"/>
        <v>2.9407212505804052</v>
      </c>
      <c r="E8" s="49">
        <v>189</v>
      </c>
      <c r="F8" s="49">
        <v>1</v>
      </c>
      <c r="G8" s="49" t="s">
        <v>812</v>
      </c>
      <c r="H8" s="49" t="s">
        <v>812</v>
      </c>
    </row>
    <row r="9" spans="1:8" ht="24">
      <c r="B9" s="141" t="s">
        <v>46</v>
      </c>
      <c r="C9" s="140">
        <v>60</v>
      </c>
      <c r="D9" s="134">
        <f t="shared" si="0"/>
        <v>0.92864881597275961</v>
      </c>
      <c r="E9" s="49">
        <v>60</v>
      </c>
      <c r="F9" s="49" t="s">
        <v>812</v>
      </c>
      <c r="G9" s="49" t="s">
        <v>812</v>
      </c>
      <c r="H9" s="49" t="s">
        <v>812</v>
      </c>
    </row>
    <row r="10" spans="1:8">
      <c r="B10" s="141" t="s">
        <v>47</v>
      </c>
      <c r="C10" s="140">
        <v>22</v>
      </c>
      <c r="D10" s="134">
        <f t="shared" si="0"/>
        <v>0.34050456585667854</v>
      </c>
      <c r="E10" s="49">
        <v>22</v>
      </c>
      <c r="F10" s="49" t="s">
        <v>812</v>
      </c>
      <c r="G10" s="49" t="s">
        <v>812</v>
      </c>
      <c r="H10" s="49" t="s">
        <v>812</v>
      </c>
    </row>
    <row r="11" spans="1:8" ht="24">
      <c r="B11" s="141" t="s">
        <v>48</v>
      </c>
      <c r="C11" s="140">
        <v>9</v>
      </c>
      <c r="D11" s="134">
        <f t="shared" si="0"/>
        <v>0.13929732239591394</v>
      </c>
      <c r="E11" s="49">
        <v>9</v>
      </c>
      <c r="F11" s="49" t="s">
        <v>812</v>
      </c>
      <c r="G11" s="49" t="s">
        <v>812</v>
      </c>
      <c r="H11" s="49" t="s">
        <v>812</v>
      </c>
    </row>
    <row r="12" spans="1:8">
      <c r="B12" s="141" t="s">
        <v>49</v>
      </c>
      <c r="C12" s="140">
        <v>1</v>
      </c>
      <c r="D12" s="134">
        <f t="shared" si="0"/>
        <v>1.5477480266212661E-2</v>
      </c>
      <c r="E12" s="49">
        <v>1</v>
      </c>
      <c r="F12" s="49" t="s">
        <v>812</v>
      </c>
      <c r="G12" s="49" t="s">
        <v>812</v>
      </c>
      <c r="H12" s="49" t="s">
        <v>812</v>
      </c>
    </row>
    <row r="13" spans="1:8" ht="24">
      <c r="B13" s="141" t="s">
        <v>50</v>
      </c>
      <c r="C13" s="140">
        <v>11</v>
      </c>
      <c r="D13" s="134">
        <f t="shared" si="0"/>
        <v>0.17025228292833927</v>
      </c>
      <c r="E13" s="49">
        <v>11</v>
      </c>
      <c r="F13" s="49" t="s">
        <v>812</v>
      </c>
      <c r="G13" s="49" t="s">
        <v>812</v>
      </c>
      <c r="H13" s="49" t="s">
        <v>812</v>
      </c>
    </row>
    <row r="14" spans="1:8">
      <c r="B14" s="141" t="s">
        <v>51</v>
      </c>
      <c r="C14" s="140">
        <v>2</v>
      </c>
      <c r="D14" s="134">
        <f t="shared" si="0"/>
        <v>3.0954960532425323E-2</v>
      </c>
      <c r="E14" s="49">
        <v>2</v>
      </c>
      <c r="F14" s="49" t="s">
        <v>812</v>
      </c>
      <c r="G14" s="49" t="s">
        <v>812</v>
      </c>
      <c r="H14" s="49" t="s">
        <v>812</v>
      </c>
    </row>
    <row r="15" spans="1:8">
      <c r="B15" s="141" t="s">
        <v>52</v>
      </c>
      <c r="C15" s="140">
        <v>8</v>
      </c>
      <c r="D15" s="134">
        <f t="shared" si="0"/>
        <v>0.12381984212970129</v>
      </c>
      <c r="E15" s="49">
        <v>8</v>
      </c>
      <c r="F15" s="49" t="s">
        <v>812</v>
      </c>
      <c r="G15" s="49" t="s">
        <v>812</v>
      </c>
      <c r="H15" s="49" t="s">
        <v>812</v>
      </c>
    </row>
    <row r="16" spans="1:8">
      <c r="B16" s="141" t="s">
        <v>53</v>
      </c>
      <c r="C16" s="140">
        <v>6</v>
      </c>
      <c r="D16" s="134">
        <f t="shared" si="0"/>
        <v>9.2864881597275961E-2</v>
      </c>
      <c r="E16" s="49">
        <v>6</v>
      </c>
      <c r="F16" s="49" t="s">
        <v>812</v>
      </c>
      <c r="G16" s="49" t="s">
        <v>812</v>
      </c>
      <c r="H16" s="49" t="s">
        <v>812</v>
      </c>
    </row>
    <row r="17" spans="2:8">
      <c r="B17" s="141" t="s">
        <v>54</v>
      </c>
      <c r="C17" s="140">
        <v>37</v>
      </c>
      <c r="D17" s="134">
        <f t="shared" si="0"/>
        <v>0.57266676984986842</v>
      </c>
      <c r="E17" s="49">
        <v>37</v>
      </c>
      <c r="F17" s="49" t="s">
        <v>812</v>
      </c>
      <c r="G17" s="49" t="s">
        <v>812</v>
      </c>
      <c r="H17" s="49" t="s">
        <v>812</v>
      </c>
    </row>
    <row r="18" spans="2:8" ht="24">
      <c r="B18" s="141" t="s">
        <v>55</v>
      </c>
      <c r="C18" s="140">
        <v>5</v>
      </c>
      <c r="D18" s="134">
        <f t="shared" si="0"/>
        <v>7.7387401331063296E-2</v>
      </c>
      <c r="E18" s="49">
        <v>5</v>
      </c>
      <c r="F18" s="49" t="s">
        <v>812</v>
      </c>
      <c r="G18" s="49" t="s">
        <v>812</v>
      </c>
      <c r="H18" s="49" t="s">
        <v>812</v>
      </c>
    </row>
    <row r="19" spans="2:8" ht="24">
      <c r="B19" s="141" t="s">
        <v>56</v>
      </c>
      <c r="C19" s="140">
        <v>24</v>
      </c>
      <c r="D19" s="134">
        <f t="shared" si="0"/>
        <v>0.37145952638910384</v>
      </c>
      <c r="E19" s="49">
        <v>24</v>
      </c>
      <c r="F19" s="49" t="s">
        <v>812</v>
      </c>
      <c r="G19" s="49" t="s">
        <v>812</v>
      </c>
      <c r="H19" s="49" t="s">
        <v>812</v>
      </c>
    </row>
    <row r="20" spans="2:8">
      <c r="B20" s="141" t="s">
        <v>57</v>
      </c>
      <c r="C20" s="140">
        <v>2</v>
      </c>
      <c r="D20" s="134">
        <f t="shared" si="0"/>
        <v>3.0954960532425323E-2</v>
      </c>
      <c r="E20" s="49">
        <v>2</v>
      </c>
      <c r="F20" s="49" t="s">
        <v>812</v>
      </c>
      <c r="G20" s="49" t="s">
        <v>812</v>
      </c>
      <c r="H20" s="49" t="s">
        <v>812</v>
      </c>
    </row>
    <row r="21" spans="2:8">
      <c r="B21" s="141" t="s">
        <v>58</v>
      </c>
      <c r="C21" s="140">
        <v>34</v>
      </c>
      <c r="D21" s="134">
        <f t="shared" si="0"/>
        <v>0.52623432905123046</v>
      </c>
      <c r="E21" s="49">
        <v>34</v>
      </c>
      <c r="F21" s="49" t="s">
        <v>812</v>
      </c>
      <c r="G21" s="49" t="s">
        <v>812</v>
      </c>
      <c r="H21" s="49" t="s">
        <v>812</v>
      </c>
    </row>
    <row r="22" spans="2:8" ht="24">
      <c r="B22" s="141" t="s">
        <v>59</v>
      </c>
      <c r="C22" s="140">
        <v>30</v>
      </c>
      <c r="D22" s="134">
        <f t="shared" si="0"/>
        <v>0.46432440798637981</v>
      </c>
      <c r="E22" s="49">
        <v>30</v>
      </c>
      <c r="F22" s="49" t="s">
        <v>812</v>
      </c>
      <c r="G22" s="49" t="s">
        <v>812</v>
      </c>
      <c r="H22" s="49" t="s">
        <v>812</v>
      </c>
    </row>
    <row r="23" spans="2:8" ht="24">
      <c r="B23" s="141" t="s">
        <v>60</v>
      </c>
      <c r="C23" s="140">
        <v>86</v>
      </c>
      <c r="D23" s="134">
        <f t="shared" si="0"/>
        <v>1.3310633028942889</v>
      </c>
      <c r="E23" s="49">
        <v>85</v>
      </c>
      <c r="F23" s="49">
        <v>1</v>
      </c>
      <c r="G23" s="49" t="s">
        <v>812</v>
      </c>
      <c r="H23" s="49" t="s">
        <v>812</v>
      </c>
    </row>
    <row r="24" spans="2:8" ht="24">
      <c r="B24" s="141" t="s">
        <v>61</v>
      </c>
      <c r="C24" s="140">
        <v>24</v>
      </c>
      <c r="D24" s="134">
        <f t="shared" si="0"/>
        <v>0.37145952638910384</v>
      </c>
      <c r="E24" s="49">
        <v>24</v>
      </c>
      <c r="F24" s="49" t="s">
        <v>812</v>
      </c>
      <c r="G24" s="49" t="s">
        <v>812</v>
      </c>
      <c r="H24" s="49" t="s">
        <v>812</v>
      </c>
    </row>
    <row r="25" spans="2:8" ht="24">
      <c r="B25" s="141" t="s">
        <v>62</v>
      </c>
      <c r="C25" s="140">
        <v>29</v>
      </c>
      <c r="D25" s="134">
        <f t="shared" si="0"/>
        <v>0.44884692772016715</v>
      </c>
      <c r="E25" s="49">
        <v>29</v>
      </c>
      <c r="F25" s="49" t="s">
        <v>812</v>
      </c>
      <c r="G25" s="49" t="s">
        <v>812</v>
      </c>
      <c r="H25" s="49" t="s">
        <v>812</v>
      </c>
    </row>
    <row r="26" spans="2:8" ht="24">
      <c r="B26" s="141" t="s">
        <v>63</v>
      </c>
      <c r="C26" s="140">
        <v>87</v>
      </c>
      <c r="D26" s="134">
        <f t="shared" si="0"/>
        <v>1.3465407831605014</v>
      </c>
      <c r="E26" s="49">
        <v>87</v>
      </c>
      <c r="F26" s="49" t="s">
        <v>812</v>
      </c>
      <c r="G26" s="49" t="s">
        <v>812</v>
      </c>
      <c r="H26" s="49" t="s">
        <v>812</v>
      </c>
    </row>
    <row r="27" spans="2:8" ht="24">
      <c r="B27" s="141" t="s">
        <v>64</v>
      </c>
      <c r="C27" s="140">
        <v>65</v>
      </c>
      <c r="D27" s="134">
        <f t="shared" si="0"/>
        <v>1.0060362173038229</v>
      </c>
      <c r="E27" s="49">
        <v>64</v>
      </c>
      <c r="F27" s="49">
        <v>1</v>
      </c>
      <c r="G27" s="49" t="s">
        <v>812</v>
      </c>
      <c r="H27" s="49" t="s">
        <v>812</v>
      </c>
    </row>
    <row r="28" spans="2:8" ht="36">
      <c r="B28" s="141" t="s">
        <v>65</v>
      </c>
      <c r="C28" s="140">
        <v>45</v>
      </c>
      <c r="D28" s="134">
        <f t="shared" si="0"/>
        <v>0.69648661197956974</v>
      </c>
      <c r="E28" s="49">
        <v>45</v>
      </c>
      <c r="F28" s="49" t="s">
        <v>812</v>
      </c>
      <c r="G28" s="49" t="s">
        <v>812</v>
      </c>
      <c r="H28" s="49" t="s">
        <v>812</v>
      </c>
    </row>
    <row r="29" spans="2:8" ht="24">
      <c r="B29" s="141" t="s">
        <v>66</v>
      </c>
      <c r="C29" s="140">
        <v>107</v>
      </c>
      <c r="D29" s="134">
        <f t="shared" si="0"/>
        <v>1.6560903884847549</v>
      </c>
      <c r="E29" s="49">
        <v>107</v>
      </c>
      <c r="F29" s="49" t="s">
        <v>812</v>
      </c>
      <c r="G29" s="49" t="s">
        <v>812</v>
      </c>
      <c r="H29" s="49" t="s">
        <v>812</v>
      </c>
    </row>
    <row r="30" spans="2:8">
      <c r="B30" s="141" t="s">
        <v>67</v>
      </c>
      <c r="C30" s="140">
        <v>53</v>
      </c>
      <c r="D30" s="134">
        <f t="shared" si="0"/>
        <v>0.82030645410927105</v>
      </c>
      <c r="E30" s="49">
        <v>53</v>
      </c>
      <c r="F30" s="49" t="s">
        <v>812</v>
      </c>
      <c r="G30" s="49" t="s">
        <v>812</v>
      </c>
      <c r="H30" s="49" t="s">
        <v>812</v>
      </c>
    </row>
    <row r="31" spans="2:8" ht="24">
      <c r="B31" s="141" t="s">
        <v>68</v>
      </c>
      <c r="C31" s="140">
        <v>552</v>
      </c>
      <c r="D31" s="134">
        <f t="shared" si="0"/>
        <v>8.5435691069493895</v>
      </c>
      <c r="E31" s="49">
        <v>547</v>
      </c>
      <c r="F31" s="49">
        <v>5</v>
      </c>
      <c r="G31" s="49" t="s">
        <v>812</v>
      </c>
      <c r="H31" s="49" t="s">
        <v>812</v>
      </c>
    </row>
    <row r="32" spans="2:8">
      <c r="B32" s="141" t="s">
        <v>69</v>
      </c>
      <c r="C32" s="140">
        <v>448</v>
      </c>
      <c r="D32" s="134">
        <f t="shared" si="0"/>
        <v>6.9339111592632712</v>
      </c>
      <c r="E32" s="49">
        <v>447</v>
      </c>
      <c r="F32" s="49">
        <v>1</v>
      </c>
      <c r="G32" s="49" t="s">
        <v>812</v>
      </c>
      <c r="H32" s="49" t="s">
        <v>812</v>
      </c>
    </row>
    <row r="33" spans="2:8">
      <c r="B33" s="141" t="s">
        <v>70</v>
      </c>
      <c r="C33" s="140">
        <v>5</v>
      </c>
      <c r="D33" s="134">
        <f t="shared" si="0"/>
        <v>7.7387401331063296E-2</v>
      </c>
      <c r="E33" s="49">
        <v>5</v>
      </c>
      <c r="F33" s="49" t="s">
        <v>812</v>
      </c>
      <c r="G33" s="49" t="s">
        <v>812</v>
      </c>
      <c r="H33" s="49" t="s">
        <v>812</v>
      </c>
    </row>
    <row r="34" spans="2:8">
      <c r="B34" s="141" t="s">
        <v>71</v>
      </c>
      <c r="C34" s="140">
        <v>60</v>
      </c>
      <c r="D34" s="134">
        <f t="shared" si="0"/>
        <v>0.92864881597275961</v>
      </c>
      <c r="E34" s="49">
        <v>60</v>
      </c>
      <c r="F34" s="49" t="s">
        <v>812</v>
      </c>
      <c r="G34" s="49" t="s">
        <v>812</v>
      </c>
      <c r="H34" s="49" t="s">
        <v>812</v>
      </c>
    </row>
    <row r="35" spans="2:8">
      <c r="B35" s="141" t="s">
        <v>72</v>
      </c>
      <c r="C35" s="140">
        <v>38</v>
      </c>
      <c r="D35" s="134">
        <f t="shared" si="0"/>
        <v>0.58814425011608118</v>
      </c>
      <c r="E35" s="49">
        <v>38</v>
      </c>
      <c r="F35" s="49" t="s">
        <v>812</v>
      </c>
      <c r="G35" s="49" t="s">
        <v>812</v>
      </c>
      <c r="H35" s="49" t="s">
        <v>812</v>
      </c>
    </row>
    <row r="36" spans="2:8" ht="24">
      <c r="B36" s="141" t="s">
        <v>73</v>
      </c>
      <c r="C36" s="140">
        <v>415</v>
      </c>
      <c r="D36" s="134">
        <f t="shared" si="0"/>
        <v>6.4231543104782549</v>
      </c>
      <c r="E36" s="49">
        <v>415</v>
      </c>
      <c r="F36" s="49" t="s">
        <v>812</v>
      </c>
      <c r="G36" s="49" t="s">
        <v>812</v>
      </c>
      <c r="H36" s="49" t="s">
        <v>812</v>
      </c>
    </row>
    <row r="37" spans="2:8">
      <c r="B37" s="141" t="s">
        <v>74</v>
      </c>
      <c r="C37" s="140">
        <v>77</v>
      </c>
      <c r="D37" s="134">
        <f t="shared" si="0"/>
        <v>1.1917659804983749</v>
      </c>
      <c r="E37" s="49">
        <v>77</v>
      </c>
      <c r="F37" s="49" t="s">
        <v>812</v>
      </c>
      <c r="G37" s="49" t="s">
        <v>812</v>
      </c>
      <c r="H37" s="49" t="s">
        <v>812</v>
      </c>
    </row>
    <row r="38" spans="2:8">
      <c r="B38" s="141" t="s">
        <v>75</v>
      </c>
      <c r="C38" s="140">
        <v>124</v>
      </c>
      <c r="D38" s="134">
        <f t="shared" si="0"/>
        <v>1.91920755301037</v>
      </c>
      <c r="E38" s="49">
        <v>124</v>
      </c>
      <c r="F38" s="49" t="s">
        <v>812</v>
      </c>
      <c r="G38" s="49" t="s">
        <v>812</v>
      </c>
      <c r="H38" s="49" t="s">
        <v>812</v>
      </c>
    </row>
    <row r="39" spans="2:8" ht="24">
      <c r="B39" s="141" t="s">
        <v>76</v>
      </c>
      <c r="C39" s="140">
        <v>352</v>
      </c>
      <c r="D39" s="134">
        <f t="shared" si="0"/>
        <v>5.4480730537068567</v>
      </c>
      <c r="E39" s="49">
        <v>352</v>
      </c>
      <c r="F39" s="49" t="s">
        <v>812</v>
      </c>
      <c r="G39" s="49" t="s">
        <v>812</v>
      </c>
      <c r="H39" s="49" t="s">
        <v>812</v>
      </c>
    </row>
    <row r="40" spans="2:8">
      <c r="B40" s="141" t="s">
        <v>77</v>
      </c>
      <c r="C40" s="140">
        <v>83</v>
      </c>
      <c r="D40" s="134">
        <f t="shared" si="0"/>
        <v>1.2846308620956508</v>
      </c>
      <c r="E40" s="49">
        <v>83</v>
      </c>
      <c r="F40" s="49" t="s">
        <v>812</v>
      </c>
      <c r="G40" s="49" t="s">
        <v>812</v>
      </c>
      <c r="H40" s="49" t="s">
        <v>812</v>
      </c>
    </row>
    <row r="41" spans="2:8" ht="24">
      <c r="B41" s="141" t="s">
        <v>78</v>
      </c>
      <c r="C41" s="140">
        <v>5</v>
      </c>
      <c r="D41" s="134">
        <f t="shared" si="0"/>
        <v>7.7387401331063296E-2</v>
      </c>
      <c r="E41" s="49">
        <v>5</v>
      </c>
      <c r="F41" s="49" t="s">
        <v>812</v>
      </c>
      <c r="G41" s="49" t="s">
        <v>812</v>
      </c>
      <c r="H41" s="49" t="s">
        <v>812</v>
      </c>
    </row>
    <row r="42" spans="2:8" ht="24">
      <c r="B42" s="141" t="s">
        <v>79</v>
      </c>
      <c r="C42" s="140">
        <v>9</v>
      </c>
      <c r="D42" s="134">
        <f t="shared" si="0"/>
        <v>0.13929732239591394</v>
      </c>
      <c r="E42" s="49">
        <v>9</v>
      </c>
      <c r="F42" s="49" t="s">
        <v>812</v>
      </c>
      <c r="G42" s="49" t="s">
        <v>812</v>
      </c>
      <c r="H42" s="49" t="s">
        <v>812</v>
      </c>
    </row>
    <row r="43" spans="2:8" ht="24">
      <c r="B43" s="141" t="s">
        <v>80</v>
      </c>
      <c r="C43" s="140">
        <v>68</v>
      </c>
      <c r="D43" s="134">
        <f t="shared" si="0"/>
        <v>1.0524686581024609</v>
      </c>
      <c r="E43" s="49">
        <v>66</v>
      </c>
      <c r="F43" s="49">
        <v>2</v>
      </c>
      <c r="G43" s="49" t="s">
        <v>812</v>
      </c>
      <c r="H43" s="49" t="s">
        <v>812</v>
      </c>
    </row>
    <row r="44" spans="2:8" ht="24">
      <c r="B44" s="141" t="s">
        <v>81</v>
      </c>
      <c r="C44" s="140">
        <v>48</v>
      </c>
      <c r="D44" s="134">
        <f t="shared" si="0"/>
        <v>0.74291905277820769</v>
      </c>
      <c r="E44" s="49">
        <v>48</v>
      </c>
      <c r="F44" s="49" t="s">
        <v>812</v>
      </c>
      <c r="G44" s="49" t="s">
        <v>812</v>
      </c>
      <c r="H44" s="49" t="s">
        <v>812</v>
      </c>
    </row>
    <row r="45" spans="2:8" ht="36">
      <c r="B45" s="141" t="s">
        <v>82</v>
      </c>
      <c r="C45" s="140">
        <v>58</v>
      </c>
      <c r="D45" s="134">
        <f t="shared" si="0"/>
        <v>0.89769385544033431</v>
      </c>
      <c r="E45" s="49">
        <v>58</v>
      </c>
      <c r="F45" s="49" t="s">
        <v>812</v>
      </c>
      <c r="G45" s="49" t="s">
        <v>812</v>
      </c>
      <c r="H45" s="49" t="s">
        <v>812</v>
      </c>
    </row>
    <row r="46" spans="2:8">
      <c r="B46" s="141" t="s">
        <v>83</v>
      </c>
      <c r="C46" s="140">
        <v>197</v>
      </c>
      <c r="D46" s="134">
        <f t="shared" si="0"/>
        <v>3.0490636124438941</v>
      </c>
      <c r="E46" s="49">
        <v>195</v>
      </c>
      <c r="F46" s="49">
        <v>1</v>
      </c>
      <c r="G46" s="49" t="s">
        <v>812</v>
      </c>
      <c r="H46" s="49">
        <v>1</v>
      </c>
    </row>
    <row r="47" spans="2:8" ht="24">
      <c r="B47" s="141" t="s">
        <v>84</v>
      </c>
      <c r="C47" s="140">
        <v>39</v>
      </c>
      <c r="D47" s="134">
        <f t="shared" si="0"/>
        <v>0.60362173038229372</v>
      </c>
      <c r="E47" s="49">
        <v>39</v>
      </c>
      <c r="F47" s="49" t="s">
        <v>812</v>
      </c>
      <c r="G47" s="49" t="s">
        <v>812</v>
      </c>
      <c r="H47" s="49" t="s">
        <v>812</v>
      </c>
    </row>
    <row r="48" spans="2:8" ht="24">
      <c r="B48" s="141" t="s">
        <v>85</v>
      </c>
      <c r="C48" s="140">
        <v>13</v>
      </c>
      <c r="D48" s="134">
        <f t="shared" si="0"/>
        <v>0.2012072434607646</v>
      </c>
      <c r="E48" s="49">
        <v>13</v>
      </c>
      <c r="F48" s="49" t="s">
        <v>812</v>
      </c>
      <c r="G48" s="49" t="s">
        <v>812</v>
      </c>
      <c r="H48" s="49" t="s">
        <v>812</v>
      </c>
    </row>
    <row r="49" spans="2:8" ht="24">
      <c r="B49" s="141" t="s">
        <v>86</v>
      </c>
      <c r="C49" s="140">
        <v>165</v>
      </c>
      <c r="D49" s="134">
        <f t="shared" si="0"/>
        <v>2.5537842439250893</v>
      </c>
      <c r="E49" s="49">
        <v>165</v>
      </c>
      <c r="F49" s="49" t="s">
        <v>812</v>
      </c>
      <c r="G49" s="49" t="s">
        <v>812</v>
      </c>
      <c r="H49" s="49" t="s">
        <v>812</v>
      </c>
    </row>
    <row r="50" spans="2:8" ht="24">
      <c r="B50" s="141" t="s">
        <v>87</v>
      </c>
      <c r="C50" s="140">
        <v>48</v>
      </c>
      <c r="D50" s="134">
        <f t="shared" si="0"/>
        <v>0.74291905277820769</v>
      </c>
      <c r="E50" s="49">
        <v>47</v>
      </c>
      <c r="F50" s="49">
        <v>1</v>
      </c>
      <c r="G50" s="49" t="s">
        <v>812</v>
      </c>
      <c r="H50" s="49" t="s">
        <v>812</v>
      </c>
    </row>
    <row r="51" spans="2:8">
      <c r="B51" s="141" t="s">
        <v>88</v>
      </c>
      <c r="C51" s="140">
        <v>99</v>
      </c>
      <c r="D51" s="134">
        <f t="shared" si="0"/>
        <v>1.5322705463550534</v>
      </c>
      <c r="E51" s="49">
        <v>99</v>
      </c>
      <c r="F51" s="49" t="s">
        <v>812</v>
      </c>
      <c r="G51" s="49" t="s">
        <v>812</v>
      </c>
      <c r="H51" s="49" t="s">
        <v>812</v>
      </c>
    </row>
    <row r="52" spans="2:8">
      <c r="B52" s="141" t="s">
        <v>89</v>
      </c>
      <c r="C52" s="140">
        <v>52</v>
      </c>
      <c r="D52" s="134">
        <f t="shared" si="0"/>
        <v>0.8048289738430584</v>
      </c>
      <c r="E52" s="49">
        <v>52</v>
      </c>
      <c r="F52" s="49" t="s">
        <v>812</v>
      </c>
      <c r="G52" s="49" t="s">
        <v>812</v>
      </c>
      <c r="H52" s="49" t="s">
        <v>812</v>
      </c>
    </row>
    <row r="53" spans="2:8" ht="36">
      <c r="B53" s="141" t="s">
        <v>90</v>
      </c>
      <c r="C53" s="140">
        <v>39</v>
      </c>
      <c r="D53" s="134">
        <f t="shared" si="0"/>
        <v>0.60362173038229372</v>
      </c>
      <c r="E53" s="49">
        <v>39</v>
      </c>
      <c r="F53" s="49" t="s">
        <v>812</v>
      </c>
      <c r="G53" s="49" t="s">
        <v>812</v>
      </c>
      <c r="H53" s="49" t="s">
        <v>812</v>
      </c>
    </row>
    <row r="54" spans="2:8" ht="24">
      <c r="B54" s="141" t="s">
        <v>91</v>
      </c>
      <c r="C54" s="140">
        <v>873</v>
      </c>
      <c r="D54" s="134">
        <f t="shared" si="0"/>
        <v>13.511840272403653</v>
      </c>
      <c r="E54" s="49">
        <v>856</v>
      </c>
      <c r="F54" s="49" t="s">
        <v>813</v>
      </c>
      <c r="G54" s="49">
        <v>1</v>
      </c>
      <c r="H54" s="49">
        <v>6</v>
      </c>
    </row>
    <row r="55" spans="2:8">
      <c r="B55" s="141" t="s">
        <v>92</v>
      </c>
      <c r="C55" s="140">
        <v>41</v>
      </c>
      <c r="D55" s="134">
        <f t="shared" si="0"/>
        <v>0.63457669091471902</v>
      </c>
      <c r="E55" s="49">
        <v>40</v>
      </c>
      <c r="F55" s="49" t="s">
        <v>812</v>
      </c>
      <c r="G55" s="49">
        <v>1</v>
      </c>
      <c r="H55" s="49" t="s">
        <v>812</v>
      </c>
    </row>
    <row r="56" spans="2:8">
      <c r="B56" s="141" t="s">
        <v>93</v>
      </c>
      <c r="C56" s="140">
        <v>415</v>
      </c>
      <c r="D56" s="134">
        <f t="shared" si="0"/>
        <v>6.4231543104782549</v>
      </c>
      <c r="E56" s="49">
        <v>414</v>
      </c>
      <c r="F56" s="49">
        <v>1</v>
      </c>
      <c r="G56" s="49" t="s">
        <v>812</v>
      </c>
      <c r="H56" s="49" t="s">
        <v>812</v>
      </c>
    </row>
    <row r="57" spans="2:8">
      <c r="B57" s="141" t="s">
        <v>94</v>
      </c>
      <c r="C57" s="140">
        <v>82</v>
      </c>
      <c r="D57" s="134">
        <f t="shared" si="0"/>
        <v>1.269153381829438</v>
      </c>
      <c r="E57" s="49">
        <v>81</v>
      </c>
      <c r="F57" s="49">
        <v>1</v>
      </c>
      <c r="G57" s="49" t="s">
        <v>812</v>
      </c>
      <c r="H57" s="49" t="s">
        <v>812</v>
      </c>
    </row>
    <row r="58" spans="2:8" ht="24">
      <c r="B58" s="141" t="s">
        <v>95</v>
      </c>
      <c r="C58" s="140">
        <v>164</v>
      </c>
      <c r="D58" s="134">
        <f t="shared" si="0"/>
        <v>2.5383067636588761</v>
      </c>
      <c r="E58" s="49">
        <v>164</v>
      </c>
      <c r="F58" s="49" t="s">
        <v>812</v>
      </c>
      <c r="G58" s="49" t="s">
        <v>812</v>
      </c>
      <c r="H58" s="49" t="s">
        <v>812</v>
      </c>
    </row>
    <row r="59" spans="2:8">
      <c r="B59" s="141" t="s">
        <v>96</v>
      </c>
      <c r="C59" s="140">
        <v>443</v>
      </c>
      <c r="D59" s="134">
        <f t="shared" si="0"/>
        <v>6.8565237579322087</v>
      </c>
      <c r="E59" s="49">
        <v>442</v>
      </c>
      <c r="F59" s="49">
        <v>1</v>
      </c>
      <c r="G59" s="49" t="s">
        <v>812</v>
      </c>
      <c r="H59" s="49" t="s">
        <v>812</v>
      </c>
    </row>
    <row r="60" spans="2:8">
      <c r="B60" s="141" t="s">
        <v>97</v>
      </c>
      <c r="C60" s="140">
        <v>29</v>
      </c>
      <c r="D60" s="134">
        <f t="shared" si="0"/>
        <v>0.44884692772016715</v>
      </c>
      <c r="E60" s="49">
        <v>28</v>
      </c>
      <c r="F60" s="49">
        <v>1</v>
      </c>
      <c r="G60" s="49" t="s">
        <v>812</v>
      </c>
      <c r="H60" s="49" t="s">
        <v>812</v>
      </c>
    </row>
    <row r="61" spans="2:8">
      <c r="B61" s="141" t="s">
        <v>98</v>
      </c>
      <c r="C61" s="140">
        <v>272</v>
      </c>
      <c r="D61" s="134">
        <f t="shared" si="0"/>
        <v>4.2098746324098437</v>
      </c>
      <c r="E61" s="49">
        <v>271</v>
      </c>
      <c r="F61" s="49">
        <v>1</v>
      </c>
      <c r="G61" s="49" t="s">
        <v>812</v>
      </c>
      <c r="H61" s="49" t="s">
        <v>812</v>
      </c>
    </row>
    <row r="62" spans="2:8" ht="15.75" customHeight="1">
      <c r="B62" s="141" t="s">
        <v>99</v>
      </c>
      <c r="C62" s="140">
        <v>181</v>
      </c>
      <c r="D62" s="134">
        <f t="shared" si="0"/>
        <v>2.8014239281844917</v>
      </c>
      <c r="E62" s="49">
        <v>180</v>
      </c>
      <c r="F62" s="49" t="s">
        <v>812</v>
      </c>
      <c r="G62" s="49" t="s">
        <v>812</v>
      </c>
      <c r="H62" s="49">
        <v>1</v>
      </c>
    </row>
    <row r="63" spans="2:8">
      <c r="B63" s="50" t="s">
        <v>8</v>
      </c>
      <c r="C63" s="43">
        <v>6461</v>
      </c>
      <c r="D63" s="138">
        <f t="shared" si="0"/>
        <v>100</v>
      </c>
      <c r="E63" s="43">
        <v>6423</v>
      </c>
      <c r="F63" s="51">
        <v>28</v>
      </c>
      <c r="G63" s="51">
        <v>2</v>
      </c>
      <c r="H63" s="51">
        <v>8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B2" sqref="B2:H2"/>
    </sheetView>
  </sheetViews>
  <sheetFormatPr baseColWidth="10" defaultRowHeight="15"/>
  <cols>
    <col min="2" max="2" width="29.5703125" style="13" customWidth="1"/>
  </cols>
  <sheetData>
    <row r="2" spans="1:8">
      <c r="A2" s="133"/>
      <c r="B2" s="288" t="s">
        <v>102</v>
      </c>
      <c r="C2" s="288"/>
      <c r="D2" s="288"/>
      <c r="E2" s="288"/>
      <c r="F2" s="288"/>
      <c r="G2" s="288"/>
      <c r="H2" s="288"/>
    </row>
    <row r="3" spans="1:8">
      <c r="B3" s="48" t="s">
        <v>103</v>
      </c>
      <c r="C3" s="56" t="s">
        <v>38</v>
      </c>
      <c r="D3" s="56" t="s">
        <v>15</v>
      </c>
      <c r="E3" s="36" t="s">
        <v>3</v>
      </c>
      <c r="F3" s="36" t="s">
        <v>4</v>
      </c>
      <c r="G3" s="36" t="s">
        <v>5</v>
      </c>
      <c r="H3" s="36" t="s">
        <v>6</v>
      </c>
    </row>
    <row r="4" spans="1:8" ht="12.75" customHeight="1">
      <c r="B4" s="143" t="s">
        <v>104</v>
      </c>
      <c r="C4" s="17">
        <v>1299</v>
      </c>
      <c r="D4" s="53">
        <f>C4/$C$10*100</f>
        <v>20.105246865810248</v>
      </c>
      <c r="E4" s="139">
        <v>1291</v>
      </c>
      <c r="F4" s="7">
        <v>6</v>
      </c>
      <c r="G4" s="7" t="s">
        <v>812</v>
      </c>
      <c r="H4" s="7">
        <v>2</v>
      </c>
    </row>
    <row r="5" spans="1:8">
      <c r="B5" s="143" t="s">
        <v>105</v>
      </c>
      <c r="C5" s="142">
        <v>682</v>
      </c>
      <c r="D5" s="53">
        <f t="shared" ref="D5:D10" si="0">C5/$C$10*100</f>
        <v>10.555641541557033</v>
      </c>
      <c r="E5" s="7">
        <v>675</v>
      </c>
      <c r="F5" s="7">
        <v>6</v>
      </c>
      <c r="G5" s="7">
        <v>1</v>
      </c>
      <c r="H5" s="7" t="s">
        <v>812</v>
      </c>
    </row>
    <row r="6" spans="1:8">
      <c r="B6" s="143" t="s">
        <v>106</v>
      </c>
      <c r="C6" s="142">
        <v>504</v>
      </c>
      <c r="D6" s="53">
        <f t="shared" si="0"/>
        <v>7.8006500541711805</v>
      </c>
      <c r="E6" s="7">
        <v>502</v>
      </c>
      <c r="F6" s="7">
        <v>2</v>
      </c>
      <c r="G6" s="7" t="s">
        <v>812</v>
      </c>
      <c r="H6" s="7" t="s">
        <v>812</v>
      </c>
    </row>
    <row r="7" spans="1:8">
      <c r="B7" s="143" t="s">
        <v>107</v>
      </c>
      <c r="C7" s="142">
        <v>470</v>
      </c>
      <c r="D7" s="53">
        <f t="shared" si="0"/>
        <v>7.274415725119951</v>
      </c>
      <c r="E7" s="7">
        <v>465</v>
      </c>
      <c r="F7" s="7">
        <v>4</v>
      </c>
      <c r="G7" s="7" t="s">
        <v>812</v>
      </c>
      <c r="H7" s="7">
        <v>1</v>
      </c>
    </row>
    <row r="8" spans="1:8">
      <c r="B8" s="143" t="s">
        <v>108</v>
      </c>
      <c r="C8" s="142">
        <v>611</v>
      </c>
      <c r="D8" s="53">
        <f t="shared" si="0"/>
        <v>9.4567404426559349</v>
      </c>
      <c r="E8" s="7">
        <v>603</v>
      </c>
      <c r="F8" s="7">
        <v>4</v>
      </c>
      <c r="G8" s="7">
        <v>1</v>
      </c>
      <c r="H8" s="7">
        <v>3</v>
      </c>
    </row>
    <row r="9" spans="1:8">
      <c r="B9" s="143" t="s">
        <v>109</v>
      </c>
      <c r="C9" s="17">
        <v>2895</v>
      </c>
      <c r="D9" s="53">
        <f t="shared" si="0"/>
        <v>44.807305370685654</v>
      </c>
      <c r="E9" s="139">
        <v>2887</v>
      </c>
      <c r="F9" s="7">
        <v>6</v>
      </c>
      <c r="G9" s="7" t="s">
        <v>812</v>
      </c>
      <c r="H9" s="7">
        <v>2</v>
      </c>
    </row>
    <row r="10" spans="1:8">
      <c r="B10" s="12" t="s">
        <v>110</v>
      </c>
      <c r="C10" s="21">
        <v>6461</v>
      </c>
      <c r="D10" s="57">
        <f t="shared" si="0"/>
        <v>100</v>
      </c>
      <c r="E10" s="21">
        <v>6423</v>
      </c>
      <c r="F10" s="25">
        <v>28</v>
      </c>
      <c r="G10" s="25">
        <v>2</v>
      </c>
      <c r="H10" s="25">
        <v>8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B2" sqref="B2:I2"/>
    </sheetView>
  </sheetViews>
  <sheetFormatPr baseColWidth="10" defaultRowHeight="15"/>
  <cols>
    <col min="2" max="2" width="20.5703125" customWidth="1"/>
    <col min="3" max="3" width="16.28515625" customWidth="1"/>
  </cols>
  <sheetData>
    <row r="2" spans="1:9" ht="12.75" customHeight="1">
      <c r="A2" s="133"/>
      <c r="B2" s="291" t="s">
        <v>151</v>
      </c>
      <c r="C2" s="292"/>
      <c r="D2" s="292"/>
      <c r="E2" s="292"/>
      <c r="F2" s="292"/>
      <c r="G2" s="292"/>
      <c r="H2" s="292"/>
      <c r="I2" s="293"/>
    </row>
    <row r="3" spans="1:9">
      <c r="B3" s="294"/>
      <c r="C3" s="295"/>
      <c r="D3" s="33" t="s">
        <v>38</v>
      </c>
      <c r="E3" s="33" t="s">
        <v>15</v>
      </c>
      <c r="F3" s="34" t="s">
        <v>3</v>
      </c>
      <c r="G3" s="34" t="s">
        <v>4</v>
      </c>
      <c r="H3" s="34" t="s">
        <v>5</v>
      </c>
      <c r="I3" s="34" t="s">
        <v>6</v>
      </c>
    </row>
    <row r="4" spans="1:9">
      <c r="B4" s="296" t="s">
        <v>152</v>
      </c>
      <c r="C4" s="296"/>
      <c r="D4" s="16">
        <v>5769</v>
      </c>
      <c r="E4" s="53">
        <f t="shared" ref="E4:E12" si="0">D4/$D$12*100</f>
        <v>89.289583655780831</v>
      </c>
      <c r="F4" s="11">
        <v>5739</v>
      </c>
      <c r="G4" s="58">
        <v>23</v>
      </c>
      <c r="H4" s="58">
        <v>2</v>
      </c>
      <c r="I4" s="58">
        <v>5</v>
      </c>
    </row>
    <row r="5" spans="1:9">
      <c r="B5" s="297" t="s">
        <v>153</v>
      </c>
      <c r="C5" s="5" t="s">
        <v>111</v>
      </c>
      <c r="D5" s="66">
        <v>253</v>
      </c>
      <c r="E5" s="53">
        <f t="shared" si="0"/>
        <v>3.915802507351803</v>
      </c>
      <c r="F5" s="67">
        <v>249</v>
      </c>
      <c r="G5" s="67">
        <v>3</v>
      </c>
      <c r="H5" s="67" t="s">
        <v>812</v>
      </c>
      <c r="I5" s="67">
        <v>1</v>
      </c>
    </row>
    <row r="6" spans="1:9">
      <c r="B6" s="297"/>
      <c r="C6" s="5" t="s">
        <v>112</v>
      </c>
      <c r="D6" s="65">
        <v>10</v>
      </c>
      <c r="E6" s="53">
        <f t="shared" si="0"/>
        <v>0.15477480266212659</v>
      </c>
      <c r="F6" s="59">
        <v>10</v>
      </c>
      <c r="G6" s="59" t="s">
        <v>812</v>
      </c>
      <c r="H6" s="59" t="s">
        <v>812</v>
      </c>
      <c r="I6" s="59" t="s">
        <v>812</v>
      </c>
    </row>
    <row r="7" spans="1:9">
      <c r="B7" s="297"/>
      <c r="C7" s="5" t="s">
        <v>113</v>
      </c>
      <c r="D7" s="66">
        <v>257</v>
      </c>
      <c r="E7" s="53">
        <f t="shared" si="0"/>
        <v>3.9777124284166536</v>
      </c>
      <c r="F7" s="59">
        <v>257</v>
      </c>
      <c r="G7" s="59" t="s">
        <v>812</v>
      </c>
      <c r="H7" s="59" t="s">
        <v>812</v>
      </c>
      <c r="I7" s="59" t="s">
        <v>812</v>
      </c>
    </row>
    <row r="8" spans="1:9">
      <c r="B8" s="297"/>
      <c r="C8" s="63" t="s">
        <v>114</v>
      </c>
      <c r="D8" s="52">
        <v>23</v>
      </c>
      <c r="E8" s="53">
        <f t="shared" si="0"/>
        <v>0.35598204612289119</v>
      </c>
      <c r="F8" s="59">
        <v>23</v>
      </c>
      <c r="G8" s="59" t="s">
        <v>812</v>
      </c>
      <c r="H8" s="59" t="s">
        <v>812</v>
      </c>
      <c r="I8" s="59" t="s">
        <v>812</v>
      </c>
    </row>
    <row r="9" spans="1:9">
      <c r="B9" s="297"/>
      <c r="C9" s="5" t="s">
        <v>115</v>
      </c>
      <c r="D9" s="52">
        <v>101</v>
      </c>
      <c r="E9" s="53">
        <f t="shared" si="0"/>
        <v>1.5632255068874785</v>
      </c>
      <c r="F9" s="7">
        <v>98</v>
      </c>
      <c r="G9" s="7">
        <v>1</v>
      </c>
      <c r="H9" s="7" t="s">
        <v>812</v>
      </c>
      <c r="I9" s="7">
        <v>2</v>
      </c>
    </row>
    <row r="10" spans="1:9">
      <c r="B10" s="297"/>
      <c r="C10" s="5" t="s">
        <v>116</v>
      </c>
      <c r="D10" s="60">
        <v>48</v>
      </c>
      <c r="E10" s="53">
        <f t="shared" si="0"/>
        <v>0.74291905277820769</v>
      </c>
      <c r="F10" s="61">
        <v>47</v>
      </c>
      <c r="G10" s="61">
        <v>1</v>
      </c>
      <c r="H10" s="61" t="s">
        <v>812</v>
      </c>
      <c r="I10" s="61" t="s">
        <v>812</v>
      </c>
    </row>
    <row r="11" spans="1:9">
      <c r="B11" s="298" t="s">
        <v>154</v>
      </c>
      <c r="C11" s="298"/>
      <c r="D11" s="62">
        <f>SUM(D5:D10)</f>
        <v>692</v>
      </c>
      <c r="E11" s="54">
        <f t="shared" si="0"/>
        <v>10.71041634421916</v>
      </c>
      <c r="F11" s="62">
        <f>SUM(F5:F10)</f>
        <v>684</v>
      </c>
      <c r="G11" s="62">
        <f>SUM(G5:G10)</f>
        <v>5</v>
      </c>
      <c r="H11" s="62">
        <f>SUM(H5:H10)</f>
        <v>0</v>
      </c>
      <c r="I11" s="62">
        <f>SUM(I5:I10)</f>
        <v>3</v>
      </c>
    </row>
    <row r="12" spans="1:9">
      <c r="B12" s="289" t="s">
        <v>155</v>
      </c>
      <c r="C12" s="290"/>
      <c r="D12" s="29">
        <f>D4+D11</f>
        <v>6461</v>
      </c>
      <c r="E12" s="253">
        <f t="shared" si="0"/>
        <v>100</v>
      </c>
      <c r="F12" s="29">
        <f>F4+F11</f>
        <v>6423</v>
      </c>
      <c r="G12" s="29">
        <f>G4+G11</f>
        <v>28</v>
      </c>
      <c r="H12" s="29">
        <f>H4+H11</f>
        <v>2</v>
      </c>
      <c r="I12" s="29">
        <f>I4+I11</f>
        <v>8</v>
      </c>
    </row>
    <row r="13" spans="1:9">
      <c r="F13" s="19"/>
      <c r="G13" s="19"/>
      <c r="H13" s="19"/>
      <c r="I13" s="19"/>
    </row>
  </sheetData>
  <mergeCells count="6">
    <mergeCell ref="B12:C12"/>
    <mergeCell ref="B2:I2"/>
    <mergeCell ref="B3:C3"/>
    <mergeCell ref="B4:C4"/>
    <mergeCell ref="B5:B10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opLeftCell="A2" workbookViewId="0">
      <selection activeCell="B2" sqref="B2:H2"/>
    </sheetView>
  </sheetViews>
  <sheetFormatPr baseColWidth="10" defaultRowHeight="15"/>
  <cols>
    <col min="2" max="2" width="23.42578125" customWidth="1"/>
  </cols>
  <sheetData>
    <row r="2" spans="1:8">
      <c r="B2" s="299" t="s">
        <v>156</v>
      </c>
      <c r="C2" s="299"/>
      <c r="D2" s="299"/>
      <c r="E2" s="299"/>
      <c r="F2" s="299"/>
      <c r="G2" s="299"/>
      <c r="H2" s="299"/>
    </row>
    <row r="3" spans="1:8">
      <c r="A3" s="133"/>
      <c r="B3" s="136" t="s">
        <v>157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B4" s="256" t="s">
        <v>713</v>
      </c>
      <c r="C4" s="254">
        <v>1</v>
      </c>
      <c r="D4" s="144">
        <f>C4/C$45*100</f>
        <v>1.5477480266212661E-2</v>
      </c>
      <c r="E4" s="69">
        <v>1</v>
      </c>
      <c r="F4" s="69" t="s">
        <v>812</v>
      </c>
      <c r="G4" s="69" t="s">
        <v>812</v>
      </c>
      <c r="H4" s="69" t="s">
        <v>812</v>
      </c>
    </row>
    <row r="5" spans="1:8">
      <c r="B5" s="256" t="s">
        <v>117</v>
      </c>
      <c r="C5" s="254">
        <v>6</v>
      </c>
      <c r="D5" s="144">
        <f t="shared" ref="D5:D45" si="0">C5/C$45*100</f>
        <v>9.2864881597275961E-2</v>
      </c>
      <c r="E5" s="69">
        <v>6</v>
      </c>
      <c r="F5" s="69" t="s">
        <v>812</v>
      </c>
      <c r="G5" s="69" t="s">
        <v>812</v>
      </c>
      <c r="H5" s="69" t="s">
        <v>812</v>
      </c>
    </row>
    <row r="6" spans="1:8">
      <c r="B6" s="256" t="s">
        <v>118</v>
      </c>
      <c r="C6" s="254">
        <v>8</v>
      </c>
      <c r="D6" s="144">
        <f t="shared" si="0"/>
        <v>0.12381984212970129</v>
      </c>
      <c r="E6" s="69">
        <v>8</v>
      </c>
      <c r="F6" s="69" t="s">
        <v>812</v>
      </c>
      <c r="G6" s="69" t="s">
        <v>812</v>
      </c>
      <c r="H6" s="69" t="s">
        <v>812</v>
      </c>
    </row>
    <row r="7" spans="1:8">
      <c r="B7" s="256" t="s">
        <v>119</v>
      </c>
      <c r="C7" s="254">
        <v>31</v>
      </c>
      <c r="D7" s="144">
        <f t="shared" si="0"/>
        <v>0.47980188825259251</v>
      </c>
      <c r="E7" s="69">
        <v>31</v>
      </c>
      <c r="F7" s="69" t="s">
        <v>812</v>
      </c>
      <c r="G7" s="69" t="s">
        <v>812</v>
      </c>
      <c r="H7" s="69" t="s">
        <v>812</v>
      </c>
    </row>
    <row r="8" spans="1:8">
      <c r="B8" s="256" t="s">
        <v>120</v>
      </c>
      <c r="C8" s="254">
        <v>6</v>
      </c>
      <c r="D8" s="144">
        <f t="shared" si="0"/>
        <v>9.2864881597275961E-2</v>
      </c>
      <c r="E8" s="69">
        <v>6</v>
      </c>
      <c r="F8" s="69" t="s">
        <v>812</v>
      </c>
      <c r="G8" s="69" t="s">
        <v>812</v>
      </c>
      <c r="H8" s="69" t="s">
        <v>812</v>
      </c>
    </row>
    <row r="9" spans="1:8">
      <c r="B9" s="256" t="s">
        <v>121</v>
      </c>
      <c r="C9" s="254">
        <v>24</v>
      </c>
      <c r="D9" s="144">
        <f t="shared" si="0"/>
        <v>0.37145952638910384</v>
      </c>
      <c r="E9" s="69">
        <v>22</v>
      </c>
      <c r="F9" s="69" t="s">
        <v>812</v>
      </c>
      <c r="G9" s="69" t="s">
        <v>812</v>
      </c>
      <c r="H9" s="69">
        <v>2</v>
      </c>
    </row>
    <row r="10" spans="1:8">
      <c r="B10" s="256" t="s">
        <v>122</v>
      </c>
      <c r="C10" s="254">
        <v>24</v>
      </c>
      <c r="D10" s="144">
        <f t="shared" si="0"/>
        <v>0.37145952638910384</v>
      </c>
      <c r="E10" s="69">
        <v>24</v>
      </c>
      <c r="F10" s="69" t="s">
        <v>812</v>
      </c>
      <c r="G10" s="69" t="s">
        <v>812</v>
      </c>
      <c r="H10" s="69" t="s">
        <v>812</v>
      </c>
    </row>
    <row r="11" spans="1:8">
      <c r="B11" s="256" t="s">
        <v>123</v>
      </c>
      <c r="C11" s="254">
        <v>3</v>
      </c>
      <c r="D11" s="144">
        <f t="shared" si="0"/>
        <v>4.6432440798637981E-2</v>
      </c>
      <c r="E11" s="69">
        <v>3</v>
      </c>
      <c r="F11" s="69" t="s">
        <v>812</v>
      </c>
      <c r="G11" s="69" t="s">
        <v>812</v>
      </c>
      <c r="H11" s="69" t="s">
        <v>812</v>
      </c>
    </row>
    <row r="12" spans="1:8" ht="14.25" customHeight="1">
      <c r="B12" s="256" t="s">
        <v>124</v>
      </c>
      <c r="C12" s="254">
        <v>2</v>
      </c>
      <c r="D12" s="144">
        <f t="shared" si="0"/>
        <v>3.0954960532425323E-2</v>
      </c>
      <c r="E12" s="69">
        <v>2</v>
      </c>
      <c r="F12" s="69" t="s">
        <v>812</v>
      </c>
      <c r="G12" s="69" t="s">
        <v>812</v>
      </c>
      <c r="H12" s="69" t="s">
        <v>812</v>
      </c>
    </row>
    <row r="13" spans="1:8">
      <c r="B13" s="256" t="s">
        <v>125</v>
      </c>
      <c r="C13" s="254">
        <v>177</v>
      </c>
      <c r="D13" s="144">
        <f t="shared" si="0"/>
        <v>2.7395140071196407</v>
      </c>
      <c r="E13" s="69">
        <v>177</v>
      </c>
      <c r="F13" s="69" t="s">
        <v>812</v>
      </c>
      <c r="G13" s="69" t="s">
        <v>812</v>
      </c>
      <c r="H13" s="69" t="s">
        <v>812</v>
      </c>
    </row>
    <row r="14" spans="1:8">
      <c r="B14" s="256" t="s">
        <v>126</v>
      </c>
      <c r="C14" s="254">
        <v>5</v>
      </c>
      <c r="D14" s="144">
        <f t="shared" si="0"/>
        <v>7.7387401331063296E-2</v>
      </c>
      <c r="E14" s="69">
        <v>5</v>
      </c>
      <c r="F14" s="69" t="s">
        <v>812</v>
      </c>
      <c r="G14" s="69" t="s">
        <v>812</v>
      </c>
      <c r="H14" s="69" t="s">
        <v>812</v>
      </c>
    </row>
    <row r="15" spans="1:8">
      <c r="B15" s="256" t="s">
        <v>127</v>
      </c>
      <c r="C15" s="254">
        <v>1</v>
      </c>
      <c r="D15" s="144">
        <f t="shared" si="0"/>
        <v>1.5477480266212661E-2</v>
      </c>
      <c r="E15" s="69">
        <v>1</v>
      </c>
      <c r="F15" s="69" t="s">
        <v>812</v>
      </c>
      <c r="G15" s="69" t="s">
        <v>812</v>
      </c>
      <c r="H15" s="69" t="s">
        <v>812</v>
      </c>
    </row>
    <row r="16" spans="1:8">
      <c r="B16" s="256" t="s">
        <v>714</v>
      </c>
      <c r="C16" s="254">
        <v>1</v>
      </c>
      <c r="D16" s="144">
        <f t="shared" si="0"/>
        <v>1.5477480266212661E-2</v>
      </c>
      <c r="E16" s="69">
        <v>1</v>
      </c>
      <c r="F16" s="69" t="s">
        <v>812</v>
      </c>
      <c r="G16" s="69" t="s">
        <v>812</v>
      </c>
      <c r="H16" s="69" t="s">
        <v>812</v>
      </c>
    </row>
    <row r="17" spans="2:8">
      <c r="B17" s="256" t="s">
        <v>128</v>
      </c>
      <c r="C17" s="254">
        <v>7</v>
      </c>
      <c r="D17" s="144">
        <f t="shared" si="0"/>
        <v>0.10834236186348861</v>
      </c>
      <c r="E17" s="69">
        <v>7</v>
      </c>
      <c r="F17" s="69" t="s">
        <v>812</v>
      </c>
      <c r="G17" s="69" t="s">
        <v>812</v>
      </c>
      <c r="H17" s="69" t="s">
        <v>812</v>
      </c>
    </row>
    <row r="18" spans="2:8">
      <c r="B18" s="256" t="s">
        <v>129</v>
      </c>
      <c r="C18" s="254">
        <v>2</v>
      </c>
      <c r="D18" s="144">
        <f t="shared" si="0"/>
        <v>3.0954960532425323E-2</v>
      </c>
      <c r="E18" s="69">
        <v>2</v>
      </c>
      <c r="F18" s="69" t="s">
        <v>812</v>
      </c>
      <c r="G18" s="69" t="s">
        <v>812</v>
      </c>
      <c r="H18" s="69" t="s">
        <v>812</v>
      </c>
    </row>
    <row r="19" spans="2:8">
      <c r="B19" s="256" t="s">
        <v>130</v>
      </c>
      <c r="C19" s="254">
        <v>16</v>
      </c>
      <c r="D19" s="144">
        <f t="shared" si="0"/>
        <v>0.24763968425940258</v>
      </c>
      <c r="E19" s="69">
        <v>16</v>
      </c>
      <c r="F19" s="69" t="s">
        <v>812</v>
      </c>
      <c r="G19" s="69" t="s">
        <v>812</v>
      </c>
      <c r="H19" s="69" t="s">
        <v>812</v>
      </c>
    </row>
    <row r="20" spans="2:8">
      <c r="B20" s="256" t="s">
        <v>715</v>
      </c>
      <c r="C20" s="254">
        <v>1</v>
      </c>
      <c r="D20" s="144">
        <f t="shared" si="0"/>
        <v>1.5477480266212661E-2</v>
      </c>
      <c r="E20" s="69">
        <v>1</v>
      </c>
      <c r="F20" s="69" t="s">
        <v>812</v>
      </c>
      <c r="G20" s="69" t="s">
        <v>812</v>
      </c>
      <c r="H20" s="69" t="s">
        <v>812</v>
      </c>
    </row>
    <row r="21" spans="2:8">
      <c r="B21" s="256" t="s">
        <v>131</v>
      </c>
      <c r="C21" s="254">
        <v>12</v>
      </c>
      <c r="D21" s="144">
        <f t="shared" si="0"/>
        <v>0.18572976319455192</v>
      </c>
      <c r="E21" s="69">
        <v>11</v>
      </c>
      <c r="F21" s="69">
        <v>1</v>
      </c>
      <c r="G21" s="69" t="s">
        <v>812</v>
      </c>
      <c r="H21" s="69" t="s">
        <v>812</v>
      </c>
    </row>
    <row r="22" spans="2:8">
      <c r="B22" s="256" t="s">
        <v>132</v>
      </c>
      <c r="C22" s="254">
        <v>6</v>
      </c>
      <c r="D22" s="144">
        <f t="shared" si="0"/>
        <v>9.2864881597275961E-2</v>
      </c>
      <c r="E22" s="69">
        <v>6</v>
      </c>
      <c r="F22" s="69" t="s">
        <v>812</v>
      </c>
      <c r="G22" s="69" t="s">
        <v>812</v>
      </c>
      <c r="H22" s="69" t="s">
        <v>812</v>
      </c>
    </row>
    <row r="23" spans="2:8">
      <c r="B23" s="256" t="s">
        <v>716</v>
      </c>
      <c r="C23" s="254">
        <v>1</v>
      </c>
      <c r="D23" s="144">
        <f t="shared" si="0"/>
        <v>1.5477480266212661E-2</v>
      </c>
      <c r="E23" s="69">
        <v>1</v>
      </c>
      <c r="F23" s="69" t="s">
        <v>812</v>
      </c>
      <c r="G23" s="69" t="s">
        <v>812</v>
      </c>
      <c r="H23" s="69" t="s">
        <v>812</v>
      </c>
    </row>
    <row r="24" spans="2:8">
      <c r="B24" s="256" t="s">
        <v>133</v>
      </c>
      <c r="C24" s="254">
        <v>5</v>
      </c>
      <c r="D24" s="144">
        <f t="shared" si="0"/>
        <v>7.7387401331063296E-2</v>
      </c>
      <c r="E24" s="69">
        <v>5</v>
      </c>
      <c r="F24" s="69" t="s">
        <v>812</v>
      </c>
      <c r="G24" s="69" t="s">
        <v>812</v>
      </c>
      <c r="H24" s="69" t="s">
        <v>812</v>
      </c>
    </row>
    <row r="25" spans="2:8">
      <c r="B25" s="256" t="s">
        <v>717</v>
      </c>
      <c r="C25" s="254">
        <v>3</v>
      </c>
      <c r="D25" s="144">
        <f t="shared" si="0"/>
        <v>4.6432440798637981E-2</v>
      </c>
      <c r="E25" s="69">
        <v>3</v>
      </c>
      <c r="F25" s="69" t="s">
        <v>812</v>
      </c>
      <c r="G25" s="69" t="s">
        <v>812</v>
      </c>
      <c r="H25" s="69" t="s">
        <v>812</v>
      </c>
    </row>
    <row r="26" spans="2:8">
      <c r="B26" s="256" t="s">
        <v>134</v>
      </c>
      <c r="C26" s="254">
        <v>1</v>
      </c>
      <c r="D26" s="144">
        <f t="shared" si="0"/>
        <v>1.5477480266212661E-2</v>
      </c>
      <c r="E26" s="69">
        <v>1</v>
      </c>
      <c r="F26" s="69" t="s">
        <v>812</v>
      </c>
      <c r="G26" s="69" t="s">
        <v>812</v>
      </c>
      <c r="H26" s="69" t="s">
        <v>812</v>
      </c>
    </row>
    <row r="27" spans="2:8">
      <c r="B27" s="256" t="s">
        <v>135</v>
      </c>
      <c r="C27" s="254">
        <v>219</v>
      </c>
      <c r="D27" s="144">
        <f t="shared" si="0"/>
        <v>3.3895681783005727</v>
      </c>
      <c r="E27" s="69">
        <v>216</v>
      </c>
      <c r="F27" s="69">
        <v>3</v>
      </c>
      <c r="G27" s="69" t="s">
        <v>812</v>
      </c>
      <c r="H27" s="69" t="s">
        <v>812</v>
      </c>
    </row>
    <row r="28" spans="2:8">
      <c r="B28" s="256" t="s">
        <v>136</v>
      </c>
      <c r="C28" s="254">
        <v>3</v>
      </c>
      <c r="D28" s="144">
        <f t="shared" si="0"/>
        <v>4.6432440798637981E-2</v>
      </c>
      <c r="E28" s="69">
        <v>3</v>
      </c>
      <c r="F28" s="69" t="s">
        <v>812</v>
      </c>
      <c r="G28" s="69" t="s">
        <v>812</v>
      </c>
      <c r="H28" s="69" t="s">
        <v>812</v>
      </c>
    </row>
    <row r="29" spans="2:8">
      <c r="B29" s="256" t="s">
        <v>137</v>
      </c>
      <c r="C29" s="254">
        <v>5</v>
      </c>
      <c r="D29" s="144">
        <f t="shared" si="0"/>
        <v>7.7387401331063296E-2</v>
      </c>
      <c r="E29" s="69">
        <v>4</v>
      </c>
      <c r="F29" s="69" t="s">
        <v>812</v>
      </c>
      <c r="G29" s="69" t="s">
        <v>812</v>
      </c>
      <c r="H29" s="69">
        <v>1</v>
      </c>
    </row>
    <row r="30" spans="2:8">
      <c r="B30" s="256" t="s">
        <v>138</v>
      </c>
      <c r="C30" s="254">
        <v>5</v>
      </c>
      <c r="D30" s="144">
        <f t="shared" si="0"/>
        <v>7.7387401331063296E-2</v>
      </c>
      <c r="E30" s="69">
        <v>5</v>
      </c>
      <c r="F30" s="69" t="s">
        <v>812</v>
      </c>
      <c r="G30" s="69" t="s">
        <v>812</v>
      </c>
      <c r="H30" s="69" t="s">
        <v>812</v>
      </c>
    </row>
    <row r="31" spans="2:8">
      <c r="B31" s="256" t="s">
        <v>139</v>
      </c>
      <c r="C31" s="254">
        <v>6</v>
      </c>
      <c r="D31" s="144">
        <f t="shared" si="0"/>
        <v>9.2864881597275961E-2</v>
      </c>
      <c r="E31" s="69">
        <v>6</v>
      </c>
      <c r="F31" s="69" t="s">
        <v>812</v>
      </c>
      <c r="G31" s="69" t="s">
        <v>812</v>
      </c>
      <c r="H31" s="69" t="s">
        <v>812</v>
      </c>
    </row>
    <row r="32" spans="2:8">
      <c r="B32" s="256" t="s">
        <v>140</v>
      </c>
      <c r="C32" s="254">
        <v>3</v>
      </c>
      <c r="D32" s="144">
        <f t="shared" si="0"/>
        <v>4.6432440798637981E-2</v>
      </c>
      <c r="E32" s="69">
        <v>3</v>
      </c>
      <c r="F32" s="69" t="s">
        <v>812</v>
      </c>
      <c r="G32" s="69" t="s">
        <v>812</v>
      </c>
      <c r="H32" s="69" t="s">
        <v>812</v>
      </c>
    </row>
    <row r="33" spans="2:8">
      <c r="B33" s="256" t="s">
        <v>141</v>
      </c>
      <c r="C33" s="254">
        <v>7</v>
      </c>
      <c r="D33" s="144">
        <f t="shared" si="0"/>
        <v>0.10834236186348861</v>
      </c>
      <c r="E33" s="69">
        <v>7</v>
      </c>
      <c r="F33" s="69" t="s">
        <v>812</v>
      </c>
      <c r="G33" s="69" t="s">
        <v>812</v>
      </c>
      <c r="H33" s="69" t="s">
        <v>812</v>
      </c>
    </row>
    <row r="34" spans="2:8">
      <c r="B34" s="256" t="s">
        <v>142</v>
      </c>
      <c r="C34" s="254">
        <v>10</v>
      </c>
      <c r="D34" s="144">
        <f t="shared" si="0"/>
        <v>0.15477480266212659</v>
      </c>
      <c r="E34" s="69">
        <v>10</v>
      </c>
      <c r="F34" s="69" t="s">
        <v>812</v>
      </c>
      <c r="G34" s="69" t="s">
        <v>812</v>
      </c>
      <c r="H34" s="69" t="s">
        <v>812</v>
      </c>
    </row>
    <row r="35" spans="2:8">
      <c r="B35" s="256" t="s">
        <v>718</v>
      </c>
      <c r="C35" s="254">
        <v>1</v>
      </c>
      <c r="D35" s="144">
        <f t="shared" si="0"/>
        <v>1.5477480266212661E-2</v>
      </c>
      <c r="E35" s="69">
        <v>1</v>
      </c>
      <c r="F35" s="69" t="s">
        <v>812</v>
      </c>
      <c r="G35" s="69" t="s">
        <v>812</v>
      </c>
      <c r="H35" s="69" t="s">
        <v>812</v>
      </c>
    </row>
    <row r="36" spans="2:8">
      <c r="B36" s="256" t="s">
        <v>143</v>
      </c>
      <c r="C36" s="254">
        <v>47</v>
      </c>
      <c r="D36" s="144">
        <f t="shared" si="0"/>
        <v>0.72744157251199504</v>
      </c>
      <c r="E36" s="69">
        <v>46</v>
      </c>
      <c r="F36" s="69">
        <v>1</v>
      </c>
      <c r="G36" s="69" t="s">
        <v>812</v>
      </c>
      <c r="H36" s="69" t="s">
        <v>812</v>
      </c>
    </row>
    <row r="37" spans="2:8">
      <c r="B37" s="256" t="s">
        <v>144</v>
      </c>
      <c r="C37" s="254">
        <v>3</v>
      </c>
      <c r="D37" s="144">
        <f t="shared" si="0"/>
        <v>4.6432440798637981E-2</v>
      </c>
      <c r="E37" s="69">
        <v>3</v>
      </c>
      <c r="F37" s="69" t="s">
        <v>812</v>
      </c>
      <c r="G37" s="69" t="s">
        <v>812</v>
      </c>
      <c r="H37" s="69" t="s">
        <v>812</v>
      </c>
    </row>
    <row r="38" spans="2:8">
      <c r="B38" s="256" t="s">
        <v>145</v>
      </c>
      <c r="C38" s="254">
        <v>6</v>
      </c>
      <c r="D38" s="144">
        <f t="shared" si="0"/>
        <v>9.2864881597275961E-2</v>
      </c>
      <c r="E38" s="69">
        <v>6</v>
      </c>
      <c r="F38" s="69" t="s">
        <v>812</v>
      </c>
      <c r="G38" s="69" t="s">
        <v>812</v>
      </c>
      <c r="H38" s="69" t="s">
        <v>812</v>
      </c>
    </row>
    <row r="39" spans="2:8">
      <c r="B39" s="256" t="s">
        <v>719</v>
      </c>
      <c r="C39" s="254">
        <v>1</v>
      </c>
      <c r="D39" s="144">
        <f t="shared" si="0"/>
        <v>1.5477480266212661E-2</v>
      </c>
      <c r="E39" s="69">
        <v>1</v>
      </c>
      <c r="F39" s="69" t="s">
        <v>812</v>
      </c>
      <c r="G39" s="69" t="s">
        <v>812</v>
      </c>
      <c r="H39" s="69" t="s">
        <v>812</v>
      </c>
    </row>
    <row r="40" spans="2:8">
      <c r="B40" s="256" t="s">
        <v>146</v>
      </c>
      <c r="C40" s="254">
        <v>1</v>
      </c>
      <c r="D40" s="144">
        <f t="shared" si="0"/>
        <v>1.5477480266212661E-2</v>
      </c>
      <c r="E40" s="69">
        <v>1</v>
      </c>
      <c r="F40" s="69" t="s">
        <v>812</v>
      </c>
      <c r="G40" s="69" t="s">
        <v>812</v>
      </c>
      <c r="H40" s="69" t="s">
        <v>812</v>
      </c>
    </row>
    <row r="41" spans="2:8">
      <c r="B41" s="256" t="s">
        <v>147</v>
      </c>
      <c r="C41" s="255">
        <v>5769</v>
      </c>
      <c r="D41" s="144">
        <f t="shared" si="0"/>
        <v>89.289583655780831</v>
      </c>
      <c r="E41" s="145">
        <v>5739</v>
      </c>
      <c r="F41" s="69">
        <v>23</v>
      </c>
      <c r="G41" s="69">
        <v>2</v>
      </c>
      <c r="H41" s="69">
        <v>5</v>
      </c>
    </row>
    <row r="42" spans="2:8">
      <c r="B42" s="256" t="s">
        <v>148</v>
      </c>
      <c r="C42" s="147">
        <v>24</v>
      </c>
      <c r="D42" s="144">
        <f t="shared" si="0"/>
        <v>0.37145952638910384</v>
      </c>
      <c r="E42" s="11">
        <v>24</v>
      </c>
      <c r="F42" s="69" t="s">
        <v>812</v>
      </c>
      <c r="G42" s="69" t="s">
        <v>812</v>
      </c>
      <c r="H42" s="69" t="s">
        <v>812</v>
      </c>
    </row>
    <row r="43" spans="2:8">
      <c r="B43" s="256" t="s">
        <v>149</v>
      </c>
      <c r="C43" s="254">
        <v>6</v>
      </c>
      <c r="D43" s="144">
        <f t="shared" si="0"/>
        <v>9.2864881597275961E-2</v>
      </c>
      <c r="E43" s="69">
        <v>6</v>
      </c>
      <c r="F43" s="69" t="s">
        <v>812</v>
      </c>
      <c r="G43" s="69" t="s">
        <v>812</v>
      </c>
      <c r="H43" s="69" t="s">
        <v>812</v>
      </c>
    </row>
    <row r="44" spans="2:8">
      <c r="B44" s="256" t="s">
        <v>150</v>
      </c>
      <c r="C44" s="254">
        <v>2</v>
      </c>
      <c r="D44" s="144">
        <f t="shared" si="0"/>
        <v>3.0954960532425323E-2</v>
      </c>
      <c r="E44" s="69">
        <v>2</v>
      </c>
      <c r="F44" s="69" t="s">
        <v>812</v>
      </c>
      <c r="G44" s="69" t="s">
        <v>812</v>
      </c>
      <c r="H44" s="69" t="s">
        <v>812</v>
      </c>
    </row>
    <row r="45" spans="2:8">
      <c r="B45" s="71" t="s">
        <v>8</v>
      </c>
      <c r="C45" s="72">
        <v>6461</v>
      </c>
      <c r="D45" s="57">
        <f t="shared" si="0"/>
        <v>100</v>
      </c>
      <c r="E45" s="72">
        <v>6423</v>
      </c>
      <c r="F45" s="70">
        <v>28</v>
      </c>
      <c r="G45" s="70">
        <v>2</v>
      </c>
      <c r="H45" s="70">
        <v>8</v>
      </c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" sqref="B2:H2"/>
    </sheetView>
  </sheetViews>
  <sheetFormatPr baseColWidth="10" defaultRowHeight="15"/>
  <cols>
    <col min="2" max="2" width="29.7109375" customWidth="1"/>
  </cols>
  <sheetData>
    <row r="2" spans="1:8">
      <c r="A2" s="133"/>
      <c r="B2" s="300" t="s">
        <v>168</v>
      </c>
      <c r="C2" s="300"/>
      <c r="D2" s="300"/>
      <c r="E2" s="300"/>
      <c r="F2" s="300"/>
      <c r="G2" s="300"/>
      <c r="H2" s="300"/>
    </row>
    <row r="3" spans="1:8">
      <c r="B3" s="149" t="s">
        <v>158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 ht="15.75" customHeight="1">
      <c r="B4" s="150" t="s">
        <v>159</v>
      </c>
      <c r="C4" s="147">
        <v>1351</v>
      </c>
      <c r="D4" s="144">
        <f>C4/C$13*100</f>
        <v>20.910075839653306</v>
      </c>
      <c r="E4" s="73">
        <v>1335</v>
      </c>
      <c r="F4" s="74">
        <v>11</v>
      </c>
      <c r="G4" s="74">
        <v>2</v>
      </c>
      <c r="H4" s="74">
        <v>3</v>
      </c>
    </row>
    <row r="5" spans="1:8">
      <c r="B5" s="150" t="s">
        <v>160</v>
      </c>
      <c r="C5" s="147">
        <v>1049</v>
      </c>
      <c r="D5" s="144">
        <f t="shared" ref="D5:D13" si="0">C5/C$13*100</f>
        <v>16.235876799257081</v>
      </c>
      <c r="E5" s="73">
        <v>1041</v>
      </c>
      <c r="F5" s="74">
        <v>7</v>
      </c>
      <c r="G5" s="74" t="s">
        <v>812</v>
      </c>
      <c r="H5" s="74">
        <v>1</v>
      </c>
    </row>
    <row r="6" spans="1:8">
      <c r="B6" s="150" t="s">
        <v>161</v>
      </c>
      <c r="C6" s="148">
        <v>667</v>
      </c>
      <c r="D6" s="144">
        <f t="shared" si="0"/>
        <v>10.323479337563844</v>
      </c>
      <c r="E6" s="74">
        <v>661</v>
      </c>
      <c r="F6" s="74">
        <v>6</v>
      </c>
      <c r="G6" s="74" t="s">
        <v>812</v>
      </c>
      <c r="H6" s="74" t="s">
        <v>812</v>
      </c>
    </row>
    <row r="7" spans="1:8">
      <c r="B7" s="150" t="s">
        <v>162</v>
      </c>
      <c r="C7" s="148">
        <v>730</v>
      </c>
      <c r="D7" s="144">
        <f t="shared" si="0"/>
        <v>11.298560594335243</v>
      </c>
      <c r="E7" s="74">
        <v>728</v>
      </c>
      <c r="F7" s="74">
        <v>1</v>
      </c>
      <c r="G7" s="74" t="s">
        <v>812</v>
      </c>
      <c r="H7" s="74">
        <v>1</v>
      </c>
    </row>
    <row r="8" spans="1:8">
      <c r="B8" s="150" t="s">
        <v>163</v>
      </c>
      <c r="C8" s="148">
        <v>822</v>
      </c>
      <c r="D8" s="144">
        <f t="shared" si="0"/>
        <v>12.722488778826808</v>
      </c>
      <c r="E8" s="74">
        <v>819</v>
      </c>
      <c r="F8" s="74">
        <v>1</v>
      </c>
      <c r="G8" s="74" t="s">
        <v>812</v>
      </c>
      <c r="H8" s="74">
        <v>2</v>
      </c>
    </row>
    <row r="9" spans="1:8">
      <c r="B9" s="150" t="s">
        <v>164</v>
      </c>
      <c r="C9" s="148">
        <v>504</v>
      </c>
      <c r="D9" s="144">
        <f t="shared" si="0"/>
        <v>7.8006500541711805</v>
      </c>
      <c r="E9" s="74">
        <v>502</v>
      </c>
      <c r="F9" s="74">
        <v>1</v>
      </c>
      <c r="G9" s="74" t="s">
        <v>812</v>
      </c>
      <c r="H9" s="74">
        <v>1</v>
      </c>
    </row>
    <row r="10" spans="1:8">
      <c r="B10" s="150" t="s">
        <v>165</v>
      </c>
      <c r="C10" s="148">
        <v>519</v>
      </c>
      <c r="D10" s="144">
        <f t="shared" si="0"/>
        <v>8.0328122581643715</v>
      </c>
      <c r="E10" s="74">
        <v>518</v>
      </c>
      <c r="F10" s="74">
        <v>1</v>
      </c>
      <c r="G10" s="74" t="s">
        <v>812</v>
      </c>
      <c r="H10" s="74" t="s">
        <v>812</v>
      </c>
    </row>
    <row r="11" spans="1:8">
      <c r="B11" s="150" t="s">
        <v>166</v>
      </c>
      <c r="C11" s="148">
        <v>708</v>
      </c>
      <c r="D11" s="144">
        <f t="shared" si="0"/>
        <v>10.958056028478563</v>
      </c>
      <c r="E11" s="74">
        <v>708</v>
      </c>
      <c r="F11" s="74">
        <v>0</v>
      </c>
      <c r="G11" s="74" t="s">
        <v>812</v>
      </c>
      <c r="H11" s="74" t="s">
        <v>812</v>
      </c>
    </row>
    <row r="12" spans="1:8">
      <c r="B12" s="150" t="s">
        <v>167</v>
      </c>
      <c r="C12" s="148">
        <v>111</v>
      </c>
      <c r="D12" s="144">
        <f t="shared" si="0"/>
        <v>1.7180003095496055</v>
      </c>
      <c r="E12" s="74">
        <v>111</v>
      </c>
      <c r="F12" s="74">
        <v>0</v>
      </c>
      <c r="G12" s="74" t="s">
        <v>812</v>
      </c>
      <c r="H12" s="74" t="s">
        <v>812</v>
      </c>
    </row>
    <row r="13" spans="1:8">
      <c r="B13" s="75" t="s">
        <v>8</v>
      </c>
      <c r="C13" s="21">
        <v>6461</v>
      </c>
      <c r="D13" s="57">
        <f t="shared" si="0"/>
        <v>100</v>
      </c>
      <c r="E13" s="21">
        <v>6423</v>
      </c>
      <c r="F13" s="76">
        <v>28</v>
      </c>
      <c r="G13" s="76">
        <v>2</v>
      </c>
      <c r="H13" s="76">
        <v>8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workbookViewId="0">
      <selection activeCell="K43" sqref="K43"/>
    </sheetView>
  </sheetViews>
  <sheetFormatPr baseColWidth="10" defaultRowHeight="15"/>
  <cols>
    <col min="2" max="2" width="27.5703125" customWidth="1"/>
  </cols>
  <sheetData>
    <row r="2" spans="1:8">
      <c r="B2" s="299" t="s">
        <v>213</v>
      </c>
      <c r="C2" s="299"/>
      <c r="D2" s="299"/>
      <c r="E2" s="299"/>
      <c r="F2" s="299"/>
      <c r="G2" s="299"/>
      <c r="H2" s="299"/>
    </row>
    <row r="3" spans="1:8">
      <c r="A3" s="133"/>
      <c r="B3" s="136" t="s">
        <v>214</v>
      </c>
      <c r="C3" s="33" t="s">
        <v>38</v>
      </c>
      <c r="D3" s="33" t="s">
        <v>15</v>
      </c>
      <c r="E3" s="34" t="s">
        <v>3</v>
      </c>
      <c r="F3" s="34" t="s">
        <v>4</v>
      </c>
      <c r="G3" s="34" t="s">
        <v>5</v>
      </c>
      <c r="H3" s="34" t="s">
        <v>6</v>
      </c>
    </row>
    <row r="4" spans="1:8">
      <c r="B4" s="167" t="s">
        <v>169</v>
      </c>
      <c r="C4" s="166">
        <v>20</v>
      </c>
      <c r="D4" s="77">
        <f>C4/C$48*100</f>
        <v>0.30954960532425319</v>
      </c>
      <c r="E4" s="78">
        <v>18</v>
      </c>
      <c r="F4" s="78">
        <v>2</v>
      </c>
      <c r="G4" s="78" t="s">
        <v>812</v>
      </c>
      <c r="H4" s="78" t="s">
        <v>812</v>
      </c>
    </row>
    <row r="5" spans="1:8">
      <c r="B5" s="167" t="s">
        <v>170</v>
      </c>
      <c r="C5" s="166">
        <v>30</v>
      </c>
      <c r="D5" s="77">
        <f t="shared" ref="D5:D48" si="0">C5/C$48*100</f>
        <v>0.46432440798637981</v>
      </c>
      <c r="E5" s="78">
        <v>30</v>
      </c>
      <c r="F5" s="78" t="s">
        <v>812</v>
      </c>
      <c r="G5" s="78" t="s">
        <v>812</v>
      </c>
      <c r="H5" s="78" t="s">
        <v>812</v>
      </c>
    </row>
    <row r="6" spans="1:8">
      <c r="B6" s="167" t="s">
        <v>171</v>
      </c>
      <c r="C6" s="166">
        <v>137</v>
      </c>
      <c r="D6" s="77">
        <f t="shared" si="0"/>
        <v>2.1204147964711346</v>
      </c>
      <c r="E6" s="78">
        <v>137</v>
      </c>
      <c r="F6" s="78" t="s">
        <v>812</v>
      </c>
      <c r="G6" s="78" t="s">
        <v>812</v>
      </c>
      <c r="H6" s="78" t="s">
        <v>812</v>
      </c>
    </row>
    <row r="7" spans="1:8">
      <c r="B7" s="167" t="s">
        <v>172</v>
      </c>
      <c r="C7" s="166">
        <v>1</v>
      </c>
      <c r="D7" s="77">
        <f t="shared" si="0"/>
        <v>1.5477480266212661E-2</v>
      </c>
      <c r="E7" s="78">
        <v>1</v>
      </c>
      <c r="F7" s="78" t="s">
        <v>812</v>
      </c>
      <c r="G7" s="78" t="s">
        <v>812</v>
      </c>
      <c r="H7" s="78" t="s">
        <v>812</v>
      </c>
    </row>
    <row r="8" spans="1:8">
      <c r="B8" s="167" t="s">
        <v>173</v>
      </c>
      <c r="C8" s="166">
        <v>111</v>
      </c>
      <c r="D8" s="77">
        <f t="shared" si="0"/>
        <v>1.7180003095496055</v>
      </c>
      <c r="E8" s="78">
        <v>111</v>
      </c>
      <c r="F8" s="78" t="s">
        <v>812</v>
      </c>
      <c r="G8" s="78" t="s">
        <v>812</v>
      </c>
      <c r="H8" s="78" t="s">
        <v>812</v>
      </c>
    </row>
    <row r="9" spans="1:8">
      <c r="B9" s="167" t="s">
        <v>174</v>
      </c>
      <c r="C9" s="166">
        <v>26</v>
      </c>
      <c r="D9" s="77">
        <f t="shared" si="0"/>
        <v>0.4024144869215292</v>
      </c>
      <c r="E9" s="78">
        <v>25</v>
      </c>
      <c r="F9" s="78">
        <v>1</v>
      </c>
      <c r="G9" s="78" t="s">
        <v>812</v>
      </c>
      <c r="H9" s="78" t="s">
        <v>812</v>
      </c>
    </row>
    <row r="10" spans="1:8">
      <c r="B10" s="167" t="s">
        <v>175</v>
      </c>
      <c r="C10" s="166">
        <v>91</v>
      </c>
      <c r="D10" s="77">
        <f t="shared" si="0"/>
        <v>1.4084507042253522</v>
      </c>
      <c r="E10" s="78">
        <v>90</v>
      </c>
      <c r="F10" s="78">
        <v>1</v>
      </c>
      <c r="G10" s="78" t="s">
        <v>812</v>
      </c>
      <c r="H10" s="78" t="s">
        <v>812</v>
      </c>
    </row>
    <row r="11" spans="1:8">
      <c r="B11" s="167" t="s">
        <v>176</v>
      </c>
      <c r="C11" s="166">
        <v>59</v>
      </c>
      <c r="D11" s="77">
        <f t="shared" si="0"/>
        <v>0.91317133570654707</v>
      </c>
      <c r="E11" s="78">
        <v>58</v>
      </c>
      <c r="F11" s="78">
        <v>1</v>
      </c>
      <c r="G11" s="78" t="s">
        <v>812</v>
      </c>
      <c r="H11" s="78" t="s">
        <v>812</v>
      </c>
    </row>
    <row r="12" spans="1:8">
      <c r="B12" s="167" t="s">
        <v>177</v>
      </c>
      <c r="C12" s="166">
        <v>72</v>
      </c>
      <c r="D12" s="77">
        <f t="shared" si="0"/>
        <v>1.1143785791673115</v>
      </c>
      <c r="E12" s="78">
        <v>71</v>
      </c>
      <c r="F12" s="78">
        <v>1</v>
      </c>
      <c r="G12" s="78" t="s">
        <v>812</v>
      </c>
      <c r="H12" s="78" t="s">
        <v>812</v>
      </c>
    </row>
    <row r="13" spans="1:8">
      <c r="B13" s="167" t="s">
        <v>178</v>
      </c>
      <c r="C13" s="166">
        <v>18</v>
      </c>
      <c r="D13" s="77">
        <f t="shared" si="0"/>
        <v>0.27859464479182788</v>
      </c>
      <c r="E13" s="78">
        <v>18</v>
      </c>
      <c r="F13" s="78" t="s">
        <v>812</v>
      </c>
      <c r="G13" s="78" t="s">
        <v>812</v>
      </c>
      <c r="H13" s="78" t="s">
        <v>812</v>
      </c>
    </row>
    <row r="14" spans="1:8">
      <c r="B14" s="167" t="s">
        <v>179</v>
      </c>
      <c r="C14" s="166">
        <v>22</v>
      </c>
      <c r="D14" s="77">
        <f t="shared" si="0"/>
        <v>0.34050456585667854</v>
      </c>
      <c r="E14" s="78">
        <v>22</v>
      </c>
      <c r="F14" s="78" t="s">
        <v>812</v>
      </c>
      <c r="G14" s="78" t="s">
        <v>812</v>
      </c>
      <c r="H14" s="78" t="s">
        <v>812</v>
      </c>
    </row>
    <row r="15" spans="1:8">
      <c r="B15" s="167" t="s">
        <v>180</v>
      </c>
      <c r="C15" s="166">
        <v>43</v>
      </c>
      <c r="D15" s="77">
        <f t="shared" si="0"/>
        <v>0.66553165144714443</v>
      </c>
      <c r="E15" s="78">
        <v>43</v>
      </c>
      <c r="F15" s="78" t="s">
        <v>812</v>
      </c>
      <c r="G15" s="78" t="s">
        <v>812</v>
      </c>
      <c r="H15" s="78" t="s">
        <v>812</v>
      </c>
    </row>
    <row r="16" spans="1:8">
      <c r="B16" s="167" t="s">
        <v>181</v>
      </c>
      <c r="C16" s="166">
        <v>5</v>
      </c>
      <c r="D16" s="77">
        <f t="shared" si="0"/>
        <v>7.7387401331063296E-2</v>
      </c>
      <c r="E16" s="78">
        <v>4</v>
      </c>
      <c r="F16" s="78">
        <v>1</v>
      </c>
      <c r="G16" s="78" t="s">
        <v>812</v>
      </c>
      <c r="H16" s="78" t="s">
        <v>812</v>
      </c>
    </row>
    <row r="17" spans="2:8">
      <c r="B17" s="167" t="s">
        <v>182</v>
      </c>
      <c r="C17" s="166">
        <v>100</v>
      </c>
      <c r="D17" s="77">
        <f t="shared" si="0"/>
        <v>1.5477480266212662</v>
      </c>
      <c r="E17" s="78">
        <v>100</v>
      </c>
      <c r="F17" s="78" t="s">
        <v>812</v>
      </c>
      <c r="G17" s="78" t="s">
        <v>812</v>
      </c>
      <c r="H17" s="78" t="s">
        <v>812</v>
      </c>
    </row>
    <row r="18" spans="2:8">
      <c r="B18" s="167" t="s">
        <v>183</v>
      </c>
      <c r="C18" s="166">
        <v>920</v>
      </c>
      <c r="D18" s="77">
        <f t="shared" si="0"/>
        <v>14.239281844915647</v>
      </c>
      <c r="E18" s="78">
        <v>918</v>
      </c>
      <c r="F18" s="78">
        <v>2</v>
      </c>
      <c r="G18" s="78" t="s">
        <v>812</v>
      </c>
      <c r="H18" s="78" t="s">
        <v>812</v>
      </c>
    </row>
    <row r="19" spans="2:8">
      <c r="B19" s="167" t="s">
        <v>184</v>
      </c>
      <c r="C19" s="166">
        <v>40</v>
      </c>
      <c r="D19" s="77">
        <f t="shared" si="0"/>
        <v>0.61909921064850637</v>
      </c>
      <c r="E19" s="78">
        <v>40</v>
      </c>
      <c r="F19" s="78" t="s">
        <v>812</v>
      </c>
      <c r="G19" s="78" t="s">
        <v>812</v>
      </c>
      <c r="H19" s="78" t="s">
        <v>812</v>
      </c>
    </row>
    <row r="20" spans="2:8">
      <c r="B20" s="167" t="s">
        <v>185</v>
      </c>
      <c r="C20" s="166">
        <v>28</v>
      </c>
      <c r="D20" s="77">
        <f t="shared" si="0"/>
        <v>0.43336944745395445</v>
      </c>
      <c r="E20" s="78">
        <v>28</v>
      </c>
      <c r="F20" s="78" t="s">
        <v>812</v>
      </c>
      <c r="G20" s="78" t="s">
        <v>812</v>
      </c>
      <c r="H20" s="78" t="s">
        <v>812</v>
      </c>
    </row>
    <row r="21" spans="2:8">
      <c r="B21" s="167" t="s">
        <v>186</v>
      </c>
      <c r="C21" s="166">
        <v>97</v>
      </c>
      <c r="D21" s="77">
        <f t="shared" si="0"/>
        <v>1.5013155858226279</v>
      </c>
      <c r="E21" s="78">
        <v>96</v>
      </c>
      <c r="F21" s="78">
        <v>1</v>
      </c>
      <c r="G21" s="78" t="s">
        <v>812</v>
      </c>
      <c r="H21" s="78" t="s">
        <v>812</v>
      </c>
    </row>
    <row r="22" spans="2:8">
      <c r="B22" s="167" t="s">
        <v>187</v>
      </c>
      <c r="C22" s="166">
        <v>39</v>
      </c>
      <c r="D22" s="77">
        <f t="shared" si="0"/>
        <v>0.60362173038229372</v>
      </c>
      <c r="E22" s="78">
        <v>39</v>
      </c>
      <c r="F22" s="78" t="s">
        <v>812</v>
      </c>
      <c r="G22" s="78" t="s">
        <v>812</v>
      </c>
      <c r="H22" s="78" t="s">
        <v>812</v>
      </c>
    </row>
    <row r="23" spans="2:8">
      <c r="B23" s="167" t="s">
        <v>188</v>
      </c>
      <c r="C23" s="166">
        <v>89</v>
      </c>
      <c r="D23" s="77">
        <f t="shared" si="0"/>
        <v>1.3774957436929267</v>
      </c>
      <c r="E23" s="78">
        <v>87</v>
      </c>
      <c r="F23" s="78">
        <v>2</v>
      </c>
      <c r="G23" s="78" t="s">
        <v>812</v>
      </c>
      <c r="H23" s="78" t="s">
        <v>812</v>
      </c>
    </row>
    <row r="24" spans="2:8">
      <c r="B24" s="167" t="s">
        <v>189</v>
      </c>
      <c r="C24" s="166">
        <v>54</v>
      </c>
      <c r="D24" s="77">
        <f t="shared" si="0"/>
        <v>0.83578393437548359</v>
      </c>
      <c r="E24" s="78">
        <v>54</v>
      </c>
      <c r="F24" s="78" t="s">
        <v>812</v>
      </c>
      <c r="G24" s="78" t="s">
        <v>812</v>
      </c>
      <c r="H24" s="78" t="s">
        <v>812</v>
      </c>
    </row>
    <row r="25" spans="2:8">
      <c r="B25" s="167" t="s">
        <v>190</v>
      </c>
      <c r="C25" s="166">
        <v>17</v>
      </c>
      <c r="D25" s="77">
        <f t="shared" si="0"/>
        <v>0.26311716452561523</v>
      </c>
      <c r="E25" s="78">
        <v>17</v>
      </c>
      <c r="F25" s="78" t="s">
        <v>812</v>
      </c>
      <c r="G25" s="78" t="s">
        <v>812</v>
      </c>
      <c r="H25" s="78" t="s">
        <v>812</v>
      </c>
    </row>
    <row r="26" spans="2:8">
      <c r="B26" s="167" t="s">
        <v>191</v>
      </c>
      <c r="C26" s="166">
        <v>455</v>
      </c>
      <c r="D26" s="77">
        <f t="shared" si="0"/>
        <v>7.042253521126761</v>
      </c>
      <c r="E26" s="78">
        <v>454</v>
      </c>
      <c r="F26" s="78">
        <v>1</v>
      </c>
      <c r="G26" s="78" t="s">
        <v>812</v>
      </c>
      <c r="H26" s="78" t="s">
        <v>812</v>
      </c>
    </row>
    <row r="27" spans="2:8">
      <c r="B27" s="167" t="s">
        <v>192</v>
      </c>
      <c r="C27" s="166">
        <v>87</v>
      </c>
      <c r="D27" s="77">
        <f t="shared" si="0"/>
        <v>1.3465407831605014</v>
      </c>
      <c r="E27" s="78">
        <v>84</v>
      </c>
      <c r="F27" s="78" t="s">
        <v>812</v>
      </c>
      <c r="G27" s="78" t="s">
        <v>812</v>
      </c>
      <c r="H27" s="78">
        <v>3</v>
      </c>
    </row>
    <row r="28" spans="2:8">
      <c r="B28" s="167" t="s">
        <v>193</v>
      </c>
      <c r="C28" s="166">
        <v>88</v>
      </c>
      <c r="D28" s="77">
        <f t="shared" si="0"/>
        <v>1.3620182634267142</v>
      </c>
      <c r="E28" s="78">
        <v>87</v>
      </c>
      <c r="F28" s="78" t="s">
        <v>812</v>
      </c>
      <c r="G28" s="78" t="s">
        <v>812</v>
      </c>
      <c r="H28" s="78">
        <v>1</v>
      </c>
    </row>
    <row r="29" spans="2:8">
      <c r="B29" s="167" t="s">
        <v>194</v>
      </c>
      <c r="C29" s="166">
        <v>284</v>
      </c>
      <c r="D29" s="77">
        <f t="shared" si="0"/>
        <v>4.395604395604396</v>
      </c>
      <c r="E29" s="78">
        <v>281</v>
      </c>
      <c r="F29" s="78">
        <v>2</v>
      </c>
      <c r="G29" s="78" t="s">
        <v>812</v>
      </c>
      <c r="H29" s="78">
        <v>1</v>
      </c>
    </row>
    <row r="30" spans="2:8">
      <c r="B30" s="167" t="s">
        <v>195</v>
      </c>
      <c r="C30" s="166">
        <v>10</v>
      </c>
      <c r="D30" s="77">
        <f t="shared" si="0"/>
        <v>0.15477480266212659</v>
      </c>
      <c r="E30" s="78">
        <v>10</v>
      </c>
      <c r="F30" s="78" t="s">
        <v>812</v>
      </c>
      <c r="G30" s="78" t="s">
        <v>812</v>
      </c>
      <c r="H30" s="78" t="s">
        <v>812</v>
      </c>
    </row>
    <row r="31" spans="2:8">
      <c r="B31" s="167" t="s">
        <v>196</v>
      </c>
      <c r="C31" s="166">
        <v>35</v>
      </c>
      <c r="D31" s="77">
        <f t="shared" si="0"/>
        <v>0.54171180931744312</v>
      </c>
      <c r="E31" s="78">
        <v>35</v>
      </c>
      <c r="F31" s="78" t="s">
        <v>812</v>
      </c>
      <c r="G31" s="78" t="s">
        <v>812</v>
      </c>
      <c r="H31" s="78" t="s">
        <v>812</v>
      </c>
    </row>
    <row r="32" spans="2:8">
      <c r="B32" s="167" t="s">
        <v>197</v>
      </c>
      <c r="C32" s="90">
        <v>2473</v>
      </c>
      <c r="D32" s="77">
        <f t="shared" si="0"/>
        <v>38.275808698343909</v>
      </c>
      <c r="E32" s="145">
        <v>2465</v>
      </c>
      <c r="F32" s="78">
        <v>4</v>
      </c>
      <c r="G32" s="78">
        <v>2</v>
      </c>
      <c r="H32" s="78">
        <v>2</v>
      </c>
    </row>
    <row r="33" spans="2:8">
      <c r="B33" s="167" t="s">
        <v>198</v>
      </c>
      <c r="C33" s="166">
        <v>4</v>
      </c>
      <c r="D33" s="77">
        <f t="shared" si="0"/>
        <v>6.1909921064850645E-2</v>
      </c>
      <c r="E33" s="78">
        <v>4</v>
      </c>
      <c r="F33" s="78" t="s">
        <v>812</v>
      </c>
      <c r="G33" s="78" t="s">
        <v>812</v>
      </c>
      <c r="H33" s="78" t="s">
        <v>812</v>
      </c>
    </row>
    <row r="34" spans="2:8">
      <c r="B34" s="167" t="s">
        <v>199</v>
      </c>
      <c r="C34" s="166">
        <v>9</v>
      </c>
      <c r="D34" s="77">
        <f t="shared" si="0"/>
        <v>0.13929732239591394</v>
      </c>
      <c r="E34" s="78">
        <v>9</v>
      </c>
      <c r="F34" s="78" t="s">
        <v>812</v>
      </c>
      <c r="G34" s="78" t="s">
        <v>812</v>
      </c>
      <c r="H34" s="78" t="s">
        <v>812</v>
      </c>
    </row>
    <row r="35" spans="2:8">
      <c r="B35" s="167" t="s">
        <v>200</v>
      </c>
      <c r="C35" s="166">
        <v>44</v>
      </c>
      <c r="D35" s="77">
        <f t="shared" si="0"/>
        <v>0.68100913171335709</v>
      </c>
      <c r="E35" s="78">
        <v>43</v>
      </c>
      <c r="F35" s="78">
        <v>1</v>
      </c>
      <c r="G35" s="78" t="s">
        <v>812</v>
      </c>
      <c r="H35" s="78" t="s">
        <v>812</v>
      </c>
    </row>
    <row r="36" spans="2:8">
      <c r="B36" s="167" t="s">
        <v>201</v>
      </c>
      <c r="C36" s="166">
        <v>1</v>
      </c>
      <c r="D36" s="77">
        <f t="shared" si="0"/>
        <v>1.5477480266212661E-2</v>
      </c>
      <c r="E36" s="78">
        <v>1</v>
      </c>
      <c r="F36" s="78" t="s">
        <v>812</v>
      </c>
      <c r="G36" s="78" t="s">
        <v>812</v>
      </c>
      <c r="H36" s="78" t="s">
        <v>812</v>
      </c>
    </row>
    <row r="37" spans="2:8">
      <c r="B37" s="167" t="s">
        <v>202</v>
      </c>
      <c r="C37" s="166">
        <v>197</v>
      </c>
      <c r="D37" s="77">
        <f t="shared" si="0"/>
        <v>3.0490636124438941</v>
      </c>
      <c r="E37" s="78">
        <v>196</v>
      </c>
      <c r="F37" s="78">
        <v>1</v>
      </c>
      <c r="G37" s="78" t="s">
        <v>812</v>
      </c>
      <c r="H37" s="78" t="s">
        <v>812</v>
      </c>
    </row>
    <row r="38" spans="2:8">
      <c r="B38" s="167" t="s">
        <v>203</v>
      </c>
      <c r="C38" s="166">
        <v>97</v>
      </c>
      <c r="D38" s="77">
        <f t="shared" si="0"/>
        <v>1.5013155858226279</v>
      </c>
      <c r="E38" s="78">
        <v>97</v>
      </c>
      <c r="F38" s="78" t="s">
        <v>812</v>
      </c>
      <c r="G38" s="78" t="s">
        <v>812</v>
      </c>
      <c r="H38" s="78" t="s">
        <v>812</v>
      </c>
    </row>
    <row r="39" spans="2:8">
      <c r="B39" s="167" t="s">
        <v>204</v>
      </c>
      <c r="C39" s="166">
        <v>178</v>
      </c>
      <c r="D39" s="77">
        <f t="shared" si="0"/>
        <v>2.7549914873858534</v>
      </c>
      <c r="E39" s="78">
        <v>175</v>
      </c>
      <c r="F39" s="78">
        <v>3</v>
      </c>
      <c r="G39" s="78" t="s">
        <v>812</v>
      </c>
      <c r="H39" s="78" t="s">
        <v>812</v>
      </c>
    </row>
    <row r="40" spans="2:8">
      <c r="B40" s="167" t="s">
        <v>205</v>
      </c>
      <c r="C40" s="166">
        <v>74</v>
      </c>
      <c r="D40" s="77">
        <f t="shared" si="0"/>
        <v>1.1453335396997368</v>
      </c>
      <c r="E40" s="78">
        <v>74</v>
      </c>
      <c r="F40" s="78" t="s">
        <v>812</v>
      </c>
      <c r="G40" s="78" t="s">
        <v>812</v>
      </c>
      <c r="H40" s="78" t="s">
        <v>812</v>
      </c>
    </row>
    <row r="41" spans="2:8">
      <c r="B41" s="167" t="s">
        <v>206</v>
      </c>
      <c r="C41" s="166">
        <v>96</v>
      </c>
      <c r="D41" s="77">
        <f t="shared" si="0"/>
        <v>1.4858381055564154</v>
      </c>
      <c r="E41" s="78">
        <v>95</v>
      </c>
      <c r="F41" s="78">
        <v>1</v>
      </c>
      <c r="G41" s="78" t="s">
        <v>812</v>
      </c>
      <c r="H41" s="78" t="s">
        <v>812</v>
      </c>
    </row>
    <row r="42" spans="2:8">
      <c r="B42" s="167" t="s">
        <v>207</v>
      </c>
      <c r="C42" s="166">
        <v>1</v>
      </c>
      <c r="D42" s="77">
        <f t="shared" si="0"/>
        <v>1.5477480266212661E-2</v>
      </c>
      <c r="E42" s="78">
        <v>1</v>
      </c>
      <c r="F42" s="78" t="s">
        <v>812</v>
      </c>
      <c r="G42" s="78" t="s">
        <v>812</v>
      </c>
      <c r="H42" s="78" t="s">
        <v>812</v>
      </c>
    </row>
    <row r="43" spans="2:8">
      <c r="B43" s="167" t="s">
        <v>208</v>
      </c>
      <c r="C43" s="166">
        <v>38</v>
      </c>
      <c r="D43" s="77">
        <f t="shared" si="0"/>
        <v>0.58814425011608118</v>
      </c>
      <c r="E43" s="78">
        <v>37</v>
      </c>
      <c r="F43" s="78">
        <v>1</v>
      </c>
      <c r="G43" s="78" t="s">
        <v>812</v>
      </c>
      <c r="H43" s="78" t="s">
        <v>812</v>
      </c>
    </row>
    <row r="44" spans="2:8">
      <c r="B44" s="167" t="s">
        <v>209</v>
      </c>
      <c r="C44" s="166">
        <v>1</v>
      </c>
      <c r="D44" s="77">
        <f t="shared" si="0"/>
        <v>1.5477480266212661E-2</v>
      </c>
      <c r="E44" s="78">
        <v>1</v>
      </c>
      <c r="F44" s="78" t="s">
        <v>812</v>
      </c>
      <c r="G44" s="78" t="s">
        <v>812</v>
      </c>
      <c r="H44" s="78" t="s">
        <v>812</v>
      </c>
    </row>
    <row r="45" spans="2:8">
      <c r="B45" s="167" t="s">
        <v>210</v>
      </c>
      <c r="C45" s="166">
        <v>96</v>
      </c>
      <c r="D45" s="77">
        <f t="shared" si="0"/>
        <v>1.4858381055564154</v>
      </c>
      <c r="E45" s="78">
        <v>95</v>
      </c>
      <c r="F45" s="78">
        <v>1</v>
      </c>
      <c r="G45" s="78" t="s">
        <v>812</v>
      </c>
      <c r="H45" s="78" t="s">
        <v>812</v>
      </c>
    </row>
    <row r="46" spans="2:8">
      <c r="B46" s="167" t="s">
        <v>211</v>
      </c>
      <c r="C46" s="166">
        <v>81</v>
      </c>
      <c r="D46" s="77">
        <f t="shared" si="0"/>
        <v>1.2536759015632255</v>
      </c>
      <c r="E46" s="78">
        <v>80</v>
      </c>
      <c r="F46" s="78" t="s">
        <v>812</v>
      </c>
      <c r="G46" s="78" t="s">
        <v>812</v>
      </c>
      <c r="H46" s="78">
        <v>1</v>
      </c>
    </row>
    <row r="47" spans="2:8">
      <c r="B47" s="167" t="s">
        <v>212</v>
      </c>
      <c r="C47" s="166">
        <v>93</v>
      </c>
      <c r="D47" s="77">
        <f t="shared" si="0"/>
        <v>1.4394056647577775</v>
      </c>
      <c r="E47" s="78">
        <v>92</v>
      </c>
      <c r="F47" s="78">
        <v>1</v>
      </c>
      <c r="G47" s="78" t="s">
        <v>812</v>
      </c>
      <c r="H47" s="78" t="s">
        <v>812</v>
      </c>
    </row>
    <row r="48" spans="2:8">
      <c r="B48" s="79" t="s">
        <v>8</v>
      </c>
      <c r="C48" s="72">
        <v>6461</v>
      </c>
      <c r="D48" s="80">
        <f t="shared" si="0"/>
        <v>100</v>
      </c>
      <c r="E48" s="72">
        <v>6423</v>
      </c>
      <c r="F48" s="81">
        <v>28</v>
      </c>
      <c r="G48" s="81">
        <v>2</v>
      </c>
      <c r="H48" s="81">
        <v>8</v>
      </c>
    </row>
    <row r="49" spans="1:8">
      <c r="B49" t="s">
        <v>814</v>
      </c>
      <c r="C49" s="64"/>
      <c r="D49" s="64"/>
      <c r="E49" s="64"/>
      <c r="F49" s="64"/>
      <c r="G49" s="64"/>
      <c r="H49" s="64"/>
    </row>
    <row r="54" spans="1:8">
      <c r="A54" s="305" t="s">
        <v>720</v>
      </c>
      <c r="B54" s="305"/>
      <c r="C54" s="305"/>
      <c r="D54" s="305"/>
      <c r="E54" s="305"/>
      <c r="F54" s="305"/>
      <c r="G54" s="305"/>
    </row>
    <row r="55" spans="1:8" ht="15.75" thickBot="1">
      <c r="A55" s="151" t="s">
        <v>712</v>
      </c>
      <c r="B55" s="152"/>
      <c r="C55" s="152"/>
      <c r="D55" s="152"/>
      <c r="E55" s="152"/>
      <c r="F55" s="152"/>
      <c r="G55" s="152"/>
    </row>
    <row r="56" spans="1:8" ht="15.75" thickTop="1">
      <c r="A56" s="306" t="s">
        <v>0</v>
      </c>
      <c r="B56" s="307"/>
      <c r="C56" s="310" t="s">
        <v>1</v>
      </c>
      <c r="D56" s="311"/>
      <c r="E56" s="311"/>
      <c r="F56" s="311"/>
      <c r="G56" s="312" t="s">
        <v>2</v>
      </c>
    </row>
    <row r="57" spans="1:8" ht="15.75" thickBot="1">
      <c r="A57" s="308"/>
      <c r="B57" s="309"/>
      <c r="C57" s="153" t="s">
        <v>3</v>
      </c>
      <c r="D57" s="154" t="s">
        <v>4</v>
      </c>
      <c r="E57" s="154" t="s">
        <v>5</v>
      </c>
      <c r="F57" s="154" t="s">
        <v>6</v>
      </c>
      <c r="G57" s="313"/>
    </row>
    <row r="58" spans="1:8" ht="15.75" thickTop="1">
      <c r="A58" s="301" t="s">
        <v>721</v>
      </c>
      <c r="B58" s="155" t="s">
        <v>169</v>
      </c>
      <c r="C58" s="156">
        <v>18</v>
      </c>
      <c r="D58" s="157">
        <v>2</v>
      </c>
      <c r="E58" s="157">
        <v>0</v>
      </c>
      <c r="F58" s="157">
        <v>0</v>
      </c>
      <c r="G58" s="158">
        <v>20</v>
      </c>
    </row>
    <row r="59" spans="1:8">
      <c r="A59" s="302"/>
      <c r="B59" s="159" t="s">
        <v>170</v>
      </c>
      <c r="C59" s="160">
        <v>30</v>
      </c>
      <c r="D59" s="161">
        <v>0</v>
      </c>
      <c r="E59" s="161">
        <v>0</v>
      </c>
      <c r="F59" s="161">
        <v>0</v>
      </c>
      <c r="G59" s="162">
        <v>30</v>
      </c>
    </row>
    <row r="60" spans="1:8">
      <c r="A60" s="302"/>
      <c r="B60" s="159" t="s">
        <v>171</v>
      </c>
      <c r="C60" s="160">
        <v>137</v>
      </c>
      <c r="D60" s="161">
        <v>0</v>
      </c>
      <c r="E60" s="161">
        <v>0</v>
      </c>
      <c r="F60" s="161">
        <v>0</v>
      </c>
      <c r="G60" s="162">
        <v>137</v>
      </c>
    </row>
    <row r="61" spans="1:8">
      <c r="A61" s="302"/>
      <c r="B61" s="159" t="s">
        <v>172</v>
      </c>
      <c r="C61" s="160">
        <v>1</v>
      </c>
      <c r="D61" s="161">
        <v>0</v>
      </c>
      <c r="E61" s="161">
        <v>0</v>
      </c>
      <c r="F61" s="161">
        <v>0</v>
      </c>
      <c r="G61" s="162">
        <v>1</v>
      </c>
    </row>
    <row r="62" spans="1:8">
      <c r="A62" s="302"/>
      <c r="B62" s="159" t="s">
        <v>173</v>
      </c>
      <c r="C62" s="160">
        <v>111</v>
      </c>
      <c r="D62" s="161">
        <v>0</v>
      </c>
      <c r="E62" s="161">
        <v>0</v>
      </c>
      <c r="F62" s="161">
        <v>0</v>
      </c>
      <c r="G62" s="162">
        <v>111</v>
      </c>
    </row>
    <row r="63" spans="1:8">
      <c r="A63" s="302"/>
      <c r="B63" s="159" t="s">
        <v>174</v>
      </c>
      <c r="C63" s="160">
        <v>25</v>
      </c>
      <c r="D63" s="161">
        <v>1</v>
      </c>
      <c r="E63" s="161">
        <v>0</v>
      </c>
      <c r="F63" s="161">
        <v>0</v>
      </c>
      <c r="G63" s="162">
        <v>26</v>
      </c>
    </row>
    <row r="64" spans="1:8">
      <c r="A64" s="302"/>
      <c r="B64" s="159" t="s">
        <v>175</v>
      </c>
      <c r="C64" s="160">
        <v>90</v>
      </c>
      <c r="D64" s="161">
        <v>1</v>
      </c>
      <c r="E64" s="161">
        <v>0</v>
      </c>
      <c r="F64" s="161">
        <v>0</v>
      </c>
      <c r="G64" s="162">
        <v>91</v>
      </c>
    </row>
    <row r="65" spans="1:7">
      <c r="A65" s="302"/>
      <c r="B65" s="159" t="s">
        <v>176</v>
      </c>
      <c r="C65" s="160">
        <v>58</v>
      </c>
      <c r="D65" s="161">
        <v>1</v>
      </c>
      <c r="E65" s="161">
        <v>0</v>
      </c>
      <c r="F65" s="161">
        <v>0</v>
      </c>
      <c r="G65" s="162">
        <v>59</v>
      </c>
    </row>
    <row r="66" spans="1:7">
      <c r="A66" s="302"/>
      <c r="B66" s="159" t="s">
        <v>177</v>
      </c>
      <c r="C66" s="160">
        <v>71</v>
      </c>
      <c r="D66" s="161">
        <v>1</v>
      </c>
      <c r="E66" s="161">
        <v>0</v>
      </c>
      <c r="F66" s="161">
        <v>0</v>
      </c>
      <c r="G66" s="162">
        <v>72</v>
      </c>
    </row>
    <row r="67" spans="1:7">
      <c r="A67" s="302"/>
      <c r="B67" s="159" t="s">
        <v>178</v>
      </c>
      <c r="C67" s="160">
        <v>18</v>
      </c>
      <c r="D67" s="161">
        <v>0</v>
      </c>
      <c r="E67" s="161">
        <v>0</v>
      </c>
      <c r="F67" s="161">
        <v>0</v>
      </c>
      <c r="G67" s="162">
        <v>18</v>
      </c>
    </row>
    <row r="68" spans="1:7">
      <c r="A68" s="302"/>
      <c r="B68" s="159" t="s">
        <v>179</v>
      </c>
      <c r="C68" s="160">
        <v>22</v>
      </c>
      <c r="D68" s="161">
        <v>0</v>
      </c>
      <c r="E68" s="161">
        <v>0</v>
      </c>
      <c r="F68" s="161">
        <v>0</v>
      </c>
      <c r="G68" s="162">
        <v>22</v>
      </c>
    </row>
    <row r="69" spans="1:7">
      <c r="A69" s="302"/>
      <c r="B69" s="159" t="s">
        <v>180</v>
      </c>
      <c r="C69" s="160">
        <v>43</v>
      </c>
      <c r="D69" s="161">
        <v>0</v>
      </c>
      <c r="E69" s="161">
        <v>0</v>
      </c>
      <c r="F69" s="161">
        <v>0</v>
      </c>
      <c r="G69" s="162">
        <v>43</v>
      </c>
    </row>
    <row r="70" spans="1:7">
      <c r="A70" s="302"/>
      <c r="B70" s="159" t="s">
        <v>181</v>
      </c>
      <c r="C70" s="160">
        <v>4</v>
      </c>
      <c r="D70" s="161">
        <v>1</v>
      </c>
      <c r="E70" s="161">
        <v>0</v>
      </c>
      <c r="F70" s="161">
        <v>0</v>
      </c>
      <c r="G70" s="162">
        <v>5</v>
      </c>
    </row>
    <row r="71" spans="1:7">
      <c r="A71" s="302"/>
      <c r="B71" s="159" t="s">
        <v>182</v>
      </c>
      <c r="C71" s="160">
        <v>100</v>
      </c>
      <c r="D71" s="161">
        <v>0</v>
      </c>
      <c r="E71" s="161">
        <v>0</v>
      </c>
      <c r="F71" s="161">
        <v>0</v>
      </c>
      <c r="G71" s="162">
        <v>100</v>
      </c>
    </row>
    <row r="72" spans="1:7">
      <c r="A72" s="302"/>
      <c r="B72" s="159" t="s">
        <v>183</v>
      </c>
      <c r="C72" s="160">
        <v>918</v>
      </c>
      <c r="D72" s="161">
        <v>2</v>
      </c>
      <c r="E72" s="161">
        <v>0</v>
      </c>
      <c r="F72" s="161">
        <v>0</v>
      </c>
      <c r="G72" s="162">
        <v>920</v>
      </c>
    </row>
    <row r="73" spans="1:7">
      <c r="A73" s="302"/>
      <c r="B73" s="159" t="s">
        <v>184</v>
      </c>
      <c r="C73" s="160">
        <v>40</v>
      </c>
      <c r="D73" s="161">
        <v>0</v>
      </c>
      <c r="E73" s="161">
        <v>0</v>
      </c>
      <c r="F73" s="161">
        <v>0</v>
      </c>
      <c r="G73" s="162">
        <v>40</v>
      </c>
    </row>
    <row r="74" spans="1:7">
      <c r="A74" s="302"/>
      <c r="B74" s="159" t="s">
        <v>185</v>
      </c>
      <c r="C74" s="160">
        <v>28</v>
      </c>
      <c r="D74" s="161">
        <v>0</v>
      </c>
      <c r="E74" s="161">
        <v>0</v>
      </c>
      <c r="F74" s="161">
        <v>0</v>
      </c>
      <c r="G74" s="162">
        <v>28</v>
      </c>
    </row>
    <row r="75" spans="1:7">
      <c r="A75" s="302"/>
      <c r="B75" s="159" t="s">
        <v>186</v>
      </c>
      <c r="C75" s="160">
        <v>96</v>
      </c>
      <c r="D75" s="161">
        <v>1</v>
      </c>
      <c r="E75" s="161">
        <v>0</v>
      </c>
      <c r="F75" s="161">
        <v>0</v>
      </c>
      <c r="G75" s="162">
        <v>97</v>
      </c>
    </row>
    <row r="76" spans="1:7">
      <c r="A76" s="302"/>
      <c r="B76" s="159" t="s">
        <v>187</v>
      </c>
      <c r="C76" s="160">
        <v>39</v>
      </c>
      <c r="D76" s="161">
        <v>0</v>
      </c>
      <c r="E76" s="161">
        <v>0</v>
      </c>
      <c r="F76" s="161">
        <v>0</v>
      </c>
      <c r="G76" s="162">
        <v>39</v>
      </c>
    </row>
    <row r="77" spans="1:7">
      <c r="A77" s="302"/>
      <c r="B77" s="159" t="s">
        <v>188</v>
      </c>
      <c r="C77" s="160">
        <v>87</v>
      </c>
      <c r="D77" s="161">
        <v>2</v>
      </c>
      <c r="E77" s="161">
        <v>0</v>
      </c>
      <c r="F77" s="161">
        <v>0</v>
      </c>
      <c r="G77" s="162">
        <v>89</v>
      </c>
    </row>
    <row r="78" spans="1:7">
      <c r="A78" s="302"/>
      <c r="B78" s="159" t="s">
        <v>189</v>
      </c>
      <c r="C78" s="160">
        <v>54</v>
      </c>
      <c r="D78" s="161">
        <v>0</v>
      </c>
      <c r="E78" s="161">
        <v>0</v>
      </c>
      <c r="F78" s="161">
        <v>0</v>
      </c>
      <c r="G78" s="162">
        <v>54</v>
      </c>
    </row>
    <row r="79" spans="1:7">
      <c r="A79" s="302"/>
      <c r="B79" s="159" t="s">
        <v>190</v>
      </c>
      <c r="C79" s="160">
        <v>17</v>
      </c>
      <c r="D79" s="161">
        <v>0</v>
      </c>
      <c r="E79" s="161">
        <v>0</v>
      </c>
      <c r="F79" s="161">
        <v>0</v>
      </c>
      <c r="G79" s="162">
        <v>17</v>
      </c>
    </row>
    <row r="80" spans="1:7">
      <c r="A80" s="302"/>
      <c r="B80" s="159" t="s">
        <v>191</v>
      </c>
      <c r="C80" s="160">
        <v>454</v>
      </c>
      <c r="D80" s="161">
        <v>1</v>
      </c>
      <c r="E80" s="161">
        <v>0</v>
      </c>
      <c r="F80" s="161">
        <v>0</v>
      </c>
      <c r="G80" s="162">
        <v>455</v>
      </c>
    </row>
    <row r="81" spans="1:7">
      <c r="A81" s="302"/>
      <c r="B81" s="159" t="s">
        <v>192</v>
      </c>
      <c r="C81" s="160">
        <v>84</v>
      </c>
      <c r="D81" s="161">
        <v>0</v>
      </c>
      <c r="E81" s="161">
        <v>0</v>
      </c>
      <c r="F81" s="161">
        <v>3</v>
      </c>
      <c r="G81" s="162">
        <v>87</v>
      </c>
    </row>
    <row r="82" spans="1:7">
      <c r="A82" s="302"/>
      <c r="B82" s="159" t="s">
        <v>193</v>
      </c>
      <c r="C82" s="160">
        <v>87</v>
      </c>
      <c r="D82" s="161">
        <v>0</v>
      </c>
      <c r="E82" s="161">
        <v>0</v>
      </c>
      <c r="F82" s="161">
        <v>1</v>
      </c>
      <c r="G82" s="162">
        <v>88</v>
      </c>
    </row>
    <row r="83" spans="1:7">
      <c r="A83" s="302"/>
      <c r="B83" s="159" t="s">
        <v>194</v>
      </c>
      <c r="C83" s="160">
        <v>281</v>
      </c>
      <c r="D83" s="161">
        <v>2</v>
      </c>
      <c r="E83" s="161">
        <v>0</v>
      </c>
      <c r="F83" s="161">
        <v>1</v>
      </c>
      <c r="G83" s="162">
        <v>284</v>
      </c>
    </row>
    <row r="84" spans="1:7">
      <c r="A84" s="302"/>
      <c r="B84" s="159" t="s">
        <v>195</v>
      </c>
      <c r="C84" s="160">
        <v>10</v>
      </c>
      <c r="D84" s="161">
        <v>0</v>
      </c>
      <c r="E84" s="161">
        <v>0</v>
      </c>
      <c r="F84" s="161">
        <v>0</v>
      </c>
      <c r="G84" s="162">
        <v>10</v>
      </c>
    </row>
    <row r="85" spans="1:7">
      <c r="A85" s="302"/>
      <c r="B85" s="159" t="s">
        <v>196</v>
      </c>
      <c r="C85" s="160">
        <v>35</v>
      </c>
      <c r="D85" s="161">
        <v>0</v>
      </c>
      <c r="E85" s="161">
        <v>0</v>
      </c>
      <c r="F85" s="161">
        <v>0</v>
      </c>
      <c r="G85" s="162">
        <v>35</v>
      </c>
    </row>
    <row r="86" spans="1:7">
      <c r="A86" s="302"/>
      <c r="B86" s="159" t="s">
        <v>197</v>
      </c>
      <c r="C86" s="160">
        <v>2465</v>
      </c>
      <c r="D86" s="161">
        <v>4</v>
      </c>
      <c r="E86" s="161">
        <v>2</v>
      </c>
      <c r="F86" s="161">
        <v>2</v>
      </c>
      <c r="G86" s="162">
        <v>2473</v>
      </c>
    </row>
    <row r="87" spans="1:7">
      <c r="A87" s="302"/>
      <c r="B87" s="159" t="s">
        <v>198</v>
      </c>
      <c r="C87" s="160">
        <v>4</v>
      </c>
      <c r="D87" s="161">
        <v>0</v>
      </c>
      <c r="E87" s="161">
        <v>0</v>
      </c>
      <c r="F87" s="161">
        <v>0</v>
      </c>
      <c r="G87" s="162">
        <v>4</v>
      </c>
    </row>
    <row r="88" spans="1:7">
      <c r="A88" s="302"/>
      <c r="B88" s="159" t="s">
        <v>199</v>
      </c>
      <c r="C88" s="160">
        <v>9</v>
      </c>
      <c r="D88" s="161">
        <v>0</v>
      </c>
      <c r="E88" s="161">
        <v>0</v>
      </c>
      <c r="F88" s="161">
        <v>0</v>
      </c>
      <c r="G88" s="162">
        <v>9</v>
      </c>
    </row>
    <row r="89" spans="1:7">
      <c r="A89" s="302"/>
      <c r="B89" s="159" t="s">
        <v>200</v>
      </c>
      <c r="C89" s="160">
        <v>43</v>
      </c>
      <c r="D89" s="161">
        <v>1</v>
      </c>
      <c r="E89" s="161">
        <v>0</v>
      </c>
      <c r="F89" s="161">
        <v>0</v>
      </c>
      <c r="G89" s="162">
        <v>44</v>
      </c>
    </row>
    <row r="90" spans="1:7">
      <c r="A90" s="302"/>
      <c r="B90" s="159" t="s">
        <v>201</v>
      </c>
      <c r="C90" s="160">
        <v>1</v>
      </c>
      <c r="D90" s="161">
        <v>0</v>
      </c>
      <c r="E90" s="161">
        <v>0</v>
      </c>
      <c r="F90" s="161">
        <v>0</v>
      </c>
      <c r="G90" s="162">
        <v>1</v>
      </c>
    </row>
    <row r="91" spans="1:7">
      <c r="A91" s="302"/>
      <c r="B91" s="159" t="s">
        <v>202</v>
      </c>
      <c r="C91" s="160">
        <v>196</v>
      </c>
      <c r="D91" s="161">
        <v>1</v>
      </c>
      <c r="E91" s="161">
        <v>0</v>
      </c>
      <c r="F91" s="161">
        <v>0</v>
      </c>
      <c r="G91" s="162">
        <v>197</v>
      </c>
    </row>
    <row r="92" spans="1:7">
      <c r="A92" s="302"/>
      <c r="B92" s="159" t="s">
        <v>203</v>
      </c>
      <c r="C92" s="160">
        <v>97</v>
      </c>
      <c r="D92" s="161">
        <v>0</v>
      </c>
      <c r="E92" s="161">
        <v>0</v>
      </c>
      <c r="F92" s="161">
        <v>0</v>
      </c>
      <c r="G92" s="162">
        <v>97</v>
      </c>
    </row>
    <row r="93" spans="1:7">
      <c r="A93" s="302"/>
      <c r="B93" s="159" t="s">
        <v>204</v>
      </c>
      <c r="C93" s="160">
        <v>175</v>
      </c>
      <c r="D93" s="161">
        <v>3</v>
      </c>
      <c r="E93" s="161">
        <v>0</v>
      </c>
      <c r="F93" s="161">
        <v>0</v>
      </c>
      <c r="G93" s="162">
        <v>178</v>
      </c>
    </row>
    <row r="94" spans="1:7">
      <c r="A94" s="302"/>
      <c r="B94" s="159" t="s">
        <v>205</v>
      </c>
      <c r="C94" s="160">
        <v>74</v>
      </c>
      <c r="D94" s="161">
        <v>0</v>
      </c>
      <c r="E94" s="161">
        <v>0</v>
      </c>
      <c r="F94" s="161">
        <v>0</v>
      </c>
      <c r="G94" s="162">
        <v>74</v>
      </c>
    </row>
    <row r="95" spans="1:7">
      <c r="A95" s="302"/>
      <c r="B95" s="159" t="s">
        <v>206</v>
      </c>
      <c r="C95" s="160">
        <v>95</v>
      </c>
      <c r="D95" s="161">
        <v>1</v>
      </c>
      <c r="E95" s="161">
        <v>0</v>
      </c>
      <c r="F95" s="161">
        <v>0</v>
      </c>
      <c r="G95" s="162">
        <v>96</v>
      </c>
    </row>
    <row r="96" spans="1:7">
      <c r="A96" s="302"/>
      <c r="B96" s="159" t="s">
        <v>207</v>
      </c>
      <c r="C96" s="160">
        <v>1</v>
      </c>
      <c r="D96" s="161">
        <v>0</v>
      </c>
      <c r="E96" s="161">
        <v>0</v>
      </c>
      <c r="F96" s="161">
        <v>0</v>
      </c>
      <c r="G96" s="162">
        <v>1</v>
      </c>
    </row>
    <row r="97" spans="1:7">
      <c r="A97" s="302"/>
      <c r="B97" s="159" t="s">
        <v>208</v>
      </c>
      <c r="C97" s="160">
        <v>37</v>
      </c>
      <c r="D97" s="161">
        <v>1</v>
      </c>
      <c r="E97" s="161">
        <v>0</v>
      </c>
      <c r="F97" s="161">
        <v>0</v>
      </c>
      <c r="G97" s="162">
        <v>38</v>
      </c>
    </row>
    <row r="98" spans="1:7">
      <c r="A98" s="302"/>
      <c r="B98" s="159" t="s">
        <v>209</v>
      </c>
      <c r="C98" s="160">
        <v>1</v>
      </c>
      <c r="D98" s="161">
        <v>0</v>
      </c>
      <c r="E98" s="161">
        <v>0</v>
      </c>
      <c r="F98" s="161">
        <v>0</v>
      </c>
      <c r="G98" s="162">
        <v>1</v>
      </c>
    </row>
    <row r="99" spans="1:7">
      <c r="A99" s="302"/>
      <c r="B99" s="159" t="s">
        <v>210</v>
      </c>
      <c r="C99" s="160">
        <v>95</v>
      </c>
      <c r="D99" s="161">
        <v>1</v>
      </c>
      <c r="E99" s="161">
        <v>0</v>
      </c>
      <c r="F99" s="161">
        <v>0</v>
      </c>
      <c r="G99" s="162">
        <v>96</v>
      </c>
    </row>
    <row r="100" spans="1:7">
      <c r="A100" s="302"/>
      <c r="B100" s="159" t="s">
        <v>211</v>
      </c>
      <c r="C100" s="160">
        <v>80</v>
      </c>
      <c r="D100" s="161">
        <v>0</v>
      </c>
      <c r="E100" s="161">
        <v>0</v>
      </c>
      <c r="F100" s="161">
        <v>1</v>
      </c>
      <c r="G100" s="162">
        <v>81</v>
      </c>
    </row>
    <row r="101" spans="1:7">
      <c r="A101" s="302"/>
      <c r="B101" s="159" t="s">
        <v>212</v>
      </c>
      <c r="C101" s="160">
        <v>92</v>
      </c>
      <c r="D101" s="161">
        <v>1</v>
      </c>
      <c r="E101" s="161">
        <v>0</v>
      </c>
      <c r="F101" s="161">
        <v>0</v>
      </c>
      <c r="G101" s="162">
        <v>93</v>
      </c>
    </row>
    <row r="102" spans="1:7" ht="15.75" thickBot="1">
      <c r="A102" s="303" t="s">
        <v>2</v>
      </c>
      <c r="B102" s="304"/>
      <c r="C102" s="163">
        <v>6423</v>
      </c>
      <c r="D102" s="164">
        <v>28</v>
      </c>
      <c r="E102" s="164">
        <v>2</v>
      </c>
      <c r="F102" s="164">
        <v>8</v>
      </c>
      <c r="G102" s="165">
        <v>6461</v>
      </c>
    </row>
  </sheetData>
  <mergeCells count="7">
    <mergeCell ref="A58:A101"/>
    <mergeCell ref="A102:B102"/>
    <mergeCell ref="B2:H2"/>
    <mergeCell ref="A54:G54"/>
    <mergeCell ref="A56:B57"/>
    <mergeCell ref="C56:F56"/>
    <mergeCell ref="G56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ATJS-1</vt:lpstr>
      <vt:lpstr>ATJS-2</vt:lpstr>
      <vt:lpstr>ATJS-3</vt:lpstr>
      <vt:lpstr>ATJS-4</vt:lpstr>
      <vt:lpstr>ATJS-5</vt:lpstr>
      <vt:lpstr>ATJS-6</vt:lpstr>
      <vt:lpstr>ATJS-7</vt:lpstr>
      <vt:lpstr>ATJS-8</vt:lpstr>
      <vt:lpstr>ATJS-9</vt:lpstr>
      <vt:lpstr>ATJS-10</vt:lpstr>
      <vt:lpstr>ATJS-11</vt:lpstr>
      <vt:lpstr>ATJS-12</vt:lpstr>
      <vt:lpstr>ATJS-13</vt:lpstr>
      <vt:lpstr>ATJS-14</vt:lpstr>
      <vt:lpstr>ATJS-15</vt:lpstr>
      <vt:lpstr>ATJS-16</vt:lpstr>
      <vt:lpstr>ATJS-17</vt:lpstr>
      <vt:lpstr>ATJS-18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2016-07-12T10:38:43Z</dcterms:modified>
</cp:coreProperties>
</file>